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<sst xmlns="http://schemas.openxmlformats.org/spreadsheetml/2006/main" count="454" uniqueCount="394">
  <si>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</si>
  <si>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</si>
  <si>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</si>
  <si>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</si>
  <si>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</si>
  <si>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</si>
  <si>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</si>
  <si>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</si>
  <si>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</si>
  <si>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</si>
  <si>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</si>
  <si>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</si>
  <si>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</si>
  <si>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</si>
  <si>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</si>
  <si>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</si>
  <si>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</si>
  <si>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</si>
  <si>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</si>
  <si>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</si>
  <si>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</si>
  <si>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</si>
  <si>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</si>
  <si>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</si>
  <si>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</si>
  <si>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</si>
  <si>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</si>
  <si>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</si>
  <si>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</si>
  <si>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</si>
  <si>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</si>
  <si>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</si>
  <si>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</si>
  <si>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</si>
  <si>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</si>
  <si>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</si>
  <si>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</si>
  <si>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</si>
  <si>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</si>
  <si>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</si>
  <si>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</si>
  <si>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</si>
  <si>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</si>
  <si>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</si>
  <si>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</si>
  <si>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</si>
  <si>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</si>
  <si>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</si>
  <si>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</si>
  <si>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</si>
  <si>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</si>
  <si>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</si>
  <si>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</si>
  <si>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</si>
  <si>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</si>
  <si>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</si>
  <si>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</si>
  <si>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</si>
  <si>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</si>
  <si>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</si>
  <si>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</si>
  <si>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</si>
  <si>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</si>
  <si>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</si>
  <si>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</si>
  <si>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</si>
  <si>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</si>
  <si>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</si>
  <si>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</si>
  <si>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</si>
  <si>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</si>
  <si>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</si>
  <si>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</si>
  <si>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</si>
  <si>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</si>
  <si>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</si>
  <si>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</si>
  <si>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</si>
  <si>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</si>
  <si>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</si>
  <si>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</si>
  <si>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</si>
  <si>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</si>
  <si>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</si>
  <si>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</si>
  <si>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</si>
  <si>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</si>
  <si>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</si>
  <si>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</si>
  <si>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</si>
  <si>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</si>
  <si>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</si>
  <si>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</si>
  <si>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</si>
  <si>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</si>
  <si>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</si>
  <si>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</si>
  <si>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</si>
  <si>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</si>
  <si>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</si>
  <si>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</si>
  <si>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</si>
  <si>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</si>
  <si>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</si>
  <si>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</si>
  <si>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</si>
  <si>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</si>
  <si>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</si>
  <si>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</si>
  <si>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</si>
  <si>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</si>
  <si>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</si>
  <si>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</si>
  <si>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</si>
  <si>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</si>
  <si>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</si>
  <si>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</si>
  <si>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</si>
  <si>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</si>
  <si>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</si>
  <si>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</si>
  <si>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</si>
  <si>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</si>
  <si>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</si>
  <si>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</si>
  <si>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</si>
  <si>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</si>
  <si>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</si>
  <si>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</si>
  <si>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</si>
  <si>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</si>
  <si>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</si>
  <si>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</si>
  <si>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</si>
  <si>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</si>
  <si>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</si>
  <si>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</si>
  <si>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</si>
  <si>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</si>
  <si>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</si>
  <si>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</si>
  <si>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</si>
  <si>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</si>
  <si>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</si>
  <si>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</si>
  <si>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</si>
  <si>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</si>
  <si>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</si>
  <si>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</si>
  <si>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</si>
  <si>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</si>
  <si>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</si>
  <si>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</si>
  <si>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</si>
  <si>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</si>
  <si>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</si>
  <si>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</si>
  <si>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</si>
  <si>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</si>
  <si>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</si>
  <si>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</si>
  <si>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</si>
  <si>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</si>
  <si>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</si>
  <si>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</si>
  <si>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</si>
  <si>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</si>
  <si>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</si>
  <si>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</si>
  <si>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</si>
  <si>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</si>
  <si>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</si>
  <si>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</si>
  <si>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</si>
  <si>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</si>
  <si>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</si>
  <si>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</si>
  <si>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</si>
  <si>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</si>
  <si>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</si>
  <si>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</si>
  <si>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</si>
  <si>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</si>
  <si>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</si>
  <si>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</si>
  <si>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</si>
  <si>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</si>
  <si>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</si>
  <si>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</si>
  <si>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</si>
  <si>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</si>
  <si>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</si>
  <si>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</si>
  <si>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</si>
  <si>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</si>
  <si>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</si>
  <si>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</si>
  <si>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</si>
  <si>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</si>
  <si>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</si>
  <si>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</si>
  <si>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</si>
  <si>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</si>
  <si>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</si>
  <si>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</si>
  <si>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</si>
  <si>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</si>
  <si>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</si>
  <si>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</si>
  <si>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</si>
  <si>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</si>
  <si>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</si>
  <si>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</si>
  <si>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</si>
  <si>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</si>
  <si>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</si>
  <si>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</si>
  <si>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</si>
  <si>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</si>
  <si>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</si>
  <si>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</si>
  <si>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</si>
  <si>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</si>
  <si>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</si>
  <si>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</si>
  <si>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</si>
  <si>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</si>
  <si>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</si>
  <si>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</si>
  <si>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</si>
  <si>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</si>
  <si>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</si>
  <si>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</si>
  <si>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</si>
  <si>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</si>
  <si>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</si>
  <si>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</si>
  <si>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</si>
  <si>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</si>
  <si>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</si>
  <si>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</si>
  <si>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</si>
  <si>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</si>
  <si>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</si>
  <si>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</si>
  <si>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</si>
  <si>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</si>
  <si>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</si>
  <si>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</si>
  <si>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</si>
  <si>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</si>
  <si>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</si>
  <si>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</si>
  <si>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</si>
  <si>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</si>
  <si>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</si>
  <si>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</si>
  <si>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</si>
  <si>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</si>
  <si>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</si>
  <si>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</si>
  <si>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</si>
  <si>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</si>
  <si>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</si>
  <si>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</si>
  <si>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</si>
  <si>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</si>
  <si>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</si>
  <si>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</si>
  <si>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</si>
  <si>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</si>
  <si>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</si>
  <si>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</si>
  <si>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</si>
  <si>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</si>
  <si>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</si>
  <si>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</si>
  <si>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</si>
  <si>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</si>
  <si>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</si>
  <si>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</si>
  <si>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</si>
  <si>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</si>
  <si>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</si>
  <si>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</si>
  <si>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</si>
  <si>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</si>
  <si>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</si>
  <si>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</si>
  <si>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</si>
  <si>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</si>
  <si>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</si>
  <si>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</si>
  <si>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</si>
  <si>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</si>
  <si>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</si>
  <si>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</si>
  <si>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</si>
  <si>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</si>
  <si>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</si>
  <si>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</si>
  <si>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</si>
  <si>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</si>
  <si>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</si>
  <si>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</si>
  <si>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</si>
  <si>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</si>
  <si>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</si>
  <si>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</si>
  <si>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</si>
  <si>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</si>
  <si>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</si>
  <si>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</si>
  <si>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</si>
  <si>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</si>
  <si>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</si>
  <si>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</si>
  <si>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</si>
  <si>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</si>
  <si>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</si>
  <si>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</si>
  <si>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</si>
  <si>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</si>
  <si>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</si>
  <si>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</si>
  <si>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</si>
  <si>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</si>
  <si>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</si>
  <si>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</si>
  <si>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</si>
  <si>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</si>
  <si>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</si>
  <si>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</si>
  <si>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</si>
  <si>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</si>
  <si>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</si>
  <si>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</si>
  <si>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</si>
  <si>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</si>
  <si>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</si>
  <si>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</si>
  <si>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</si>
  <si>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</si>
  <si>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</si>
  <si>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</si>
  <si>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</si>
  <si>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</si>
  <si>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</si>
  <si>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</si>
  <si>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</si>
  <si>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</si>
  <si>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</si>
  <si>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</si>
  <si>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</si>
  <si>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</si>
  <si>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</si>
  <si>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</si>
  <si>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</si>
  <si>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</si>
  <si>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</si>
  <si>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</si>
  <si>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</si>
  <si>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</si>
  <si>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</si>
  <si>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</si>
  <si>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</si>
  <si>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</si>
  <si>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</si>
  <si>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</si>
  <si>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</si>
  <si>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</si>
  <si>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</si>
  <si>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</si>
  <si>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</si>
  <si>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</si>
  <si>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</si>
  <si>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</si>
  <si>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</si>
  <si>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</si>
  <si>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</si>
  <si>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</si>
  <si>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</si>
  <si>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</si>
  <si>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</si>
  <si>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</si>
  <si>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</si>
  <si>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</si>
  <si>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</si>
  <si>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Суворовський районний суд м.Одеси</t>
  </si>
  <si>
    <t>65003. Одеська область</t>
  </si>
  <si>
    <t>м. Одеса</t>
  </si>
  <si>
    <t>вул. Чорноморського козацтва. 68</t>
  </si>
  <si>
    <t>М.О.Погрібний</t>
  </si>
  <si>
    <t>Богатова</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</si>
</sst>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20" t="s">
        <v>311</v>
      </c>
      <c r="C3" s="220"/>
      <c r="D3" s="220"/>
      <c r="E3" s="220"/>
      <c r="F3" s="220"/>
      <c r="G3" s="220"/>
      <c r="H3" s="220"/>
    </row>
    <row r="4" spans="2:8" ht="18.75" customHeight="1">
      <c r="B4" s="220" t="s">
        <v>312</v>
      </c>
      <c r="C4" s="220"/>
      <c r="D4" s="220"/>
      <c r="E4" s="220"/>
      <c r="F4" s="220"/>
      <c r="G4" s="220"/>
      <c r="H4" s="220"/>
    </row>
    <row r="5" spans="2:8" ht="18.75" customHeight="1">
      <c r="B5" s="220"/>
      <c r="C5" s="220"/>
      <c r="D5" s="220"/>
      <c r="E5" s="220"/>
      <c r="F5" s="220"/>
      <c r="G5" s="220"/>
      <c r="H5" s="220"/>
    </row>
    <row r="6" spans="2:8" ht="18.75" customHeight="1">
      <c r="B6" s="132"/>
      <c r="C6" s="132"/>
      <c r="D6" s="219" t="s">
        <v>387</v>
      </c>
      <c r="E6" s="219"/>
      <c r="F6" s="219"/>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1" t="s">
        <v>314</v>
      </c>
      <c r="C12" s="222"/>
      <c r="D12" s="223"/>
      <c r="E12" s="135" t="s">
        <v>315</v>
      </c>
      <c r="F12" s="148"/>
      <c r="G12" s="131" t="s">
        <v>316</v>
      </c>
    </row>
    <row r="13" spans="1:7" ht="12.75" customHeight="1">
      <c r="A13" s="163"/>
      <c r="B13" s="136"/>
      <c r="C13" s="137"/>
      <c r="D13" s="163"/>
      <c r="E13" s="164"/>
      <c r="F13" s="148"/>
      <c r="G13" s="138" t="s">
        <v>317</v>
      </c>
    </row>
    <row r="14" spans="1:7" ht="37.5" customHeight="1">
      <c r="A14" s="163"/>
      <c r="B14" s="215" t="s">
        <v>318</v>
      </c>
      <c r="C14" s="216"/>
      <c r="D14" s="212"/>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3" t="s">
        <v>321</v>
      </c>
      <c r="G16" s="214"/>
      <c r="H16" s="214"/>
    </row>
    <row r="17" spans="1:8" ht="12.75" customHeight="1">
      <c r="A17" s="163"/>
      <c r="B17" s="215" t="s">
        <v>322</v>
      </c>
      <c r="C17" s="216"/>
      <c r="D17" s="212"/>
      <c r="E17" s="142"/>
      <c r="F17" s="205" t="s">
        <v>341</v>
      </c>
      <c r="G17" s="206"/>
      <c r="H17" s="206"/>
    </row>
    <row r="18" spans="1:5" ht="12.75" customHeight="1">
      <c r="A18" s="163"/>
      <c r="B18" s="215" t="s">
        <v>323</v>
      </c>
      <c r="C18" s="216"/>
      <c r="D18" s="212"/>
      <c r="E18" s="142"/>
    </row>
    <row r="19" spans="1:8" ht="12.75" customHeight="1">
      <c r="A19" s="163"/>
      <c r="B19" s="215" t="s">
        <v>324</v>
      </c>
      <c r="C19" s="216"/>
      <c r="D19" s="212"/>
      <c r="E19" s="142" t="s">
        <v>325</v>
      </c>
      <c r="F19" s="210" t="s">
        <v>342</v>
      </c>
      <c r="G19" s="211"/>
      <c r="H19" s="211"/>
    </row>
    <row r="20" spans="1:8" ht="12.75" customHeight="1">
      <c r="A20" s="163"/>
      <c r="B20" s="209" t="s">
        <v>327</v>
      </c>
      <c r="C20" s="203"/>
      <c r="D20" s="204"/>
      <c r="E20" s="144" t="s">
        <v>328</v>
      </c>
      <c r="F20" s="207" t="s">
        <v>343</v>
      </c>
      <c r="G20" s="208"/>
      <c r="H20" s="208"/>
    </row>
    <row r="21" spans="1:8" ht="12.75" customHeight="1">
      <c r="A21" s="163"/>
      <c r="B21" s="145"/>
      <c r="C21" s="146"/>
      <c r="D21" s="163"/>
      <c r="E21" s="164"/>
      <c r="F21" s="213" t="s">
        <v>385</v>
      </c>
      <c r="G21" s="214"/>
      <c r="H21" s="214"/>
    </row>
    <row r="22" spans="1:8" ht="12.75" customHeight="1">
      <c r="A22" s="163"/>
      <c r="B22" s="215" t="s">
        <v>329</v>
      </c>
      <c r="C22" s="216"/>
      <c r="D22" s="212"/>
      <c r="E22" s="147" t="s">
        <v>330</v>
      </c>
      <c r="F22" s="148"/>
      <c r="G22" s="149"/>
      <c r="H22" s="149"/>
    </row>
    <row r="23" spans="1:7" ht="12.75" customHeight="1">
      <c r="A23" s="163"/>
      <c r="B23" s="215"/>
      <c r="C23" s="216"/>
      <c r="D23" s="212"/>
      <c r="E23" s="147" t="s">
        <v>331</v>
      </c>
      <c r="F23" s="148"/>
      <c r="G23" s="143"/>
    </row>
    <row r="24" spans="1:8" ht="12.75" customHeight="1">
      <c r="A24" s="163"/>
      <c r="B24" s="148"/>
      <c r="C24" s="149"/>
      <c r="D24" s="163"/>
      <c r="E24" s="144"/>
      <c r="F24" s="213" t="s">
        <v>326</v>
      </c>
      <c r="G24" s="214"/>
      <c r="H24" s="214"/>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199" t="s">
        <v>333</v>
      </c>
      <c r="C37" s="200"/>
      <c r="D37" s="201" t="s">
        <v>388</v>
      </c>
      <c r="E37" s="201"/>
      <c r="F37" s="201"/>
      <c r="G37" s="201"/>
      <c r="H37" s="202"/>
      <c r="I37" s="149"/>
    </row>
    <row r="38" spans="1:9" ht="12.75" customHeight="1">
      <c r="A38" s="163"/>
      <c r="B38" s="148"/>
      <c r="C38" s="149"/>
      <c r="D38" s="167"/>
      <c r="E38" s="167"/>
      <c r="F38" s="167"/>
      <c r="G38" s="167"/>
      <c r="H38" s="168"/>
      <c r="I38" s="149"/>
    </row>
    <row r="39" spans="1:9" ht="12.75" customHeight="1">
      <c r="A39" s="163"/>
      <c r="B39" s="148" t="s">
        <v>334</v>
      </c>
      <c r="C39" s="149"/>
      <c r="D39" s="191" t="s">
        <v>389</v>
      </c>
      <c r="E39" s="201"/>
      <c r="F39" s="201"/>
      <c r="G39" s="201"/>
      <c r="H39" s="202"/>
      <c r="I39" s="149"/>
    </row>
    <row r="40" spans="1:9" ht="12.75" customHeight="1">
      <c r="A40" s="163"/>
      <c r="B40" s="148"/>
      <c r="C40" s="149"/>
      <c r="D40" s="149"/>
      <c r="E40" s="149"/>
      <c r="F40" s="149"/>
      <c r="G40" s="149"/>
      <c r="H40" s="163"/>
      <c r="I40" s="149"/>
    </row>
    <row r="41" spans="1:8" ht="12.75" customHeight="1">
      <c r="A41" s="163"/>
      <c r="B41" s="192" t="s">
        <v>390</v>
      </c>
      <c r="C41" s="193"/>
      <c r="D41" s="193"/>
      <c r="E41" s="193"/>
      <c r="F41" s="193"/>
      <c r="G41" s="193"/>
      <c r="H41" s="194"/>
    </row>
    <row r="42" spans="1:8" ht="12.75" customHeight="1">
      <c r="A42" s="163"/>
      <c r="B42" s="196" t="s">
        <v>335</v>
      </c>
      <c r="C42" s="197"/>
      <c r="D42" s="197"/>
      <c r="E42" s="197"/>
      <c r="F42" s="197"/>
      <c r="G42" s="197"/>
      <c r="H42" s="198"/>
    </row>
    <row r="43" spans="1:9" ht="12.75" customHeight="1">
      <c r="A43" s="163"/>
      <c r="B43" s="148"/>
      <c r="C43" s="149"/>
      <c r="D43" s="149"/>
      <c r="E43" s="149"/>
      <c r="F43" s="149"/>
      <c r="G43" s="149"/>
      <c r="H43" s="163"/>
      <c r="I43" s="149"/>
    </row>
    <row r="44" spans="1:9" ht="12.75" customHeight="1">
      <c r="A44" s="163"/>
      <c r="B44" s="195" t="s">
        <v>391</v>
      </c>
      <c r="C44" s="217"/>
      <c r="D44" s="217"/>
      <c r="E44" s="217"/>
      <c r="F44" s="217"/>
      <c r="G44" s="217"/>
      <c r="H44" s="218"/>
      <c r="I44" s="149"/>
    </row>
    <row r="45" spans="1:9" ht="12.75" customHeight="1">
      <c r="A45" s="163"/>
      <c r="B45" s="196" t="s">
        <v>336</v>
      </c>
      <c r="C45" s="197"/>
      <c r="D45" s="197"/>
      <c r="E45" s="197"/>
      <c r="F45" s="197"/>
      <c r="G45" s="197"/>
      <c r="H45" s="198"/>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&amp;LD3B40769&amp;C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v>2</v>
      </c>
      <c r="F8" s="121"/>
      <c r="G8" s="121"/>
      <c r="H8" s="121">
        <v>2</v>
      </c>
      <c r="I8" s="121"/>
      <c r="J8" s="121">
        <v>2</v>
      </c>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2</v>
      </c>
      <c r="F11" s="130">
        <f t="shared" si="0"/>
        <v>0</v>
      </c>
      <c r="G11" s="130">
        <f t="shared" si="0"/>
        <v>0</v>
      </c>
      <c r="H11" s="130">
        <f t="shared" si="0"/>
        <v>2</v>
      </c>
      <c r="I11" s="130">
        <f t="shared" si="0"/>
        <v>0</v>
      </c>
      <c r="J11" s="130">
        <f t="shared" si="0"/>
        <v>2</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655</v>
      </c>
      <c r="D6" s="157">
        <v>519</v>
      </c>
      <c r="E6" s="157">
        <v>489</v>
      </c>
      <c r="F6" s="156">
        <v>83</v>
      </c>
      <c r="G6" s="157">
        <v>166</v>
      </c>
    </row>
    <row r="7" spans="1:7" s="43" customFormat="1" ht="21" customHeight="1">
      <c r="A7" s="70">
        <v>2</v>
      </c>
      <c r="B7" s="71" t="s">
        <v>280</v>
      </c>
      <c r="C7" s="156">
        <f>'розділ 6 '!C28+'розділ 6 '!D28</f>
        <v>499</v>
      </c>
      <c r="D7" s="156">
        <f>'розділ 6 '!D28</f>
        <v>448</v>
      </c>
      <c r="E7" s="156">
        <f>'розділ 6 '!E28</f>
        <v>462</v>
      </c>
      <c r="F7" s="156"/>
      <c r="G7" s="156">
        <f>'розділ 6 '!H28</f>
        <v>37</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1650</v>
      </c>
      <c r="D9" s="156">
        <f>'розділ 5 '!E6</f>
        <v>1650</v>
      </c>
      <c r="E9" s="156">
        <f>'розділ 5 '!F6</f>
        <v>1647</v>
      </c>
      <c r="F9" s="156">
        <f>'розділ 5 '!I6</f>
        <v>0</v>
      </c>
      <c r="G9" s="156">
        <f>'розділ 5 '!J6</f>
        <v>3</v>
      </c>
    </row>
    <row r="10" spans="1:7" s="43" customFormat="1" ht="39.75" customHeight="1">
      <c r="A10" s="70">
        <v>5</v>
      </c>
      <c r="B10" s="71" t="s">
        <v>233</v>
      </c>
      <c r="C10" s="156">
        <f>'розділ 5 '!D39+'розділ 5 '!E39</f>
        <v>195</v>
      </c>
      <c r="D10" s="156">
        <f>'розділ 5 '!E39</f>
        <v>191</v>
      </c>
      <c r="E10" s="156">
        <f>'розділ 5 '!F39</f>
        <v>193</v>
      </c>
      <c r="F10" s="156">
        <f>'розділ 5 '!I39</f>
        <v>0</v>
      </c>
      <c r="G10" s="156">
        <f>'розділ 5 '!J39</f>
        <v>2</v>
      </c>
    </row>
    <row r="11" spans="1:7" s="43" customFormat="1" ht="24" customHeight="1">
      <c r="A11" s="70">
        <v>6</v>
      </c>
      <c r="B11" s="71" t="s">
        <v>234</v>
      </c>
      <c r="C11" s="156">
        <f>'розділ 5 '!D49+'розділ 5 '!E49</f>
        <v>13</v>
      </c>
      <c r="D11" s="156">
        <f>'розділ 5 '!E49</f>
        <v>12</v>
      </c>
      <c r="E11" s="156">
        <f>'розділ 5 '!F49</f>
        <v>13</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2</v>
      </c>
      <c r="D13" s="157">
        <f>'розділ 8 '!E11</f>
        <v>2</v>
      </c>
      <c r="E13" s="157">
        <f>'розділ 8 '!F11+'розділ 8 '!G11+'розділ 8 '!H11</f>
        <v>2</v>
      </c>
      <c r="F13" s="156"/>
      <c r="G13" s="157">
        <f>'розділ 8 '!L11</f>
        <v>0</v>
      </c>
    </row>
    <row r="14" spans="1:7" s="43" customFormat="1" ht="19.5" customHeight="1">
      <c r="A14" s="70">
        <v>9</v>
      </c>
      <c r="B14" s="73" t="s">
        <v>201</v>
      </c>
      <c r="C14" s="122">
        <f>SUM(C6:C13)</f>
        <v>3014</v>
      </c>
      <c r="D14" s="122">
        <f>SUM(D6:D13)</f>
        <v>2822</v>
      </c>
      <c r="E14" s="122">
        <f>SUM(E6:E13)</f>
        <v>2806</v>
      </c>
      <c r="F14" s="122">
        <f>SUM(F6:F13)</f>
        <v>83</v>
      </c>
      <c r="G14" s="122">
        <f>SUM(G6:G13)</f>
        <v>208</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44">
      <selection activeCell="O4" sqref="O4:O6"/>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49" t="s">
        <v>123</v>
      </c>
      <c r="B2" s="251"/>
      <c r="C2" s="249" t="s">
        <v>297</v>
      </c>
      <c r="D2" s="253" t="s">
        <v>374</v>
      </c>
      <c r="E2" s="253"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0"/>
      <c r="B3" s="252"/>
      <c r="C3" s="250"/>
      <c r="D3" s="253"/>
      <c r="E3" s="253"/>
      <c r="F3" s="248"/>
      <c r="G3" s="248"/>
      <c r="H3" s="253"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0"/>
      <c r="B4" s="252"/>
      <c r="C4" s="250"/>
      <c r="D4" s="253"/>
      <c r="E4" s="253"/>
      <c r="F4" s="239" t="s">
        <v>70</v>
      </c>
      <c r="G4" s="239" t="s">
        <v>177</v>
      </c>
      <c r="H4" s="253"/>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0"/>
      <c r="B5" s="252"/>
      <c r="C5" s="250"/>
      <c r="D5" s="253"/>
      <c r="E5" s="253"/>
      <c r="F5" s="239"/>
      <c r="G5" s="239"/>
      <c r="H5" s="253"/>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0"/>
      <c r="B6" s="252"/>
      <c r="C6" s="250"/>
      <c r="D6" s="253"/>
      <c r="E6" s="253"/>
      <c r="F6" s="239"/>
      <c r="G6" s="239"/>
      <c r="H6" s="253"/>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13</v>
      </c>
      <c r="E10" s="158">
        <v>55</v>
      </c>
      <c r="F10" s="158">
        <v>81</v>
      </c>
      <c r="G10" s="158"/>
      <c r="H10" s="158">
        <v>38</v>
      </c>
      <c r="I10" s="158">
        <v>26</v>
      </c>
      <c r="J10" s="158">
        <v>1</v>
      </c>
      <c r="K10" s="158"/>
      <c r="L10" s="158"/>
      <c r="M10" s="158">
        <v>4</v>
      </c>
      <c r="N10" s="158">
        <v>7</v>
      </c>
      <c r="O10" s="158"/>
      <c r="P10" s="158">
        <v>1</v>
      </c>
      <c r="Q10" s="158"/>
      <c r="R10" s="158">
        <v>26</v>
      </c>
      <c r="S10" s="158"/>
      <c r="T10" s="158">
        <v>1</v>
      </c>
      <c r="U10" s="158">
        <v>8</v>
      </c>
      <c r="V10" s="158">
        <v>1</v>
      </c>
      <c r="W10" s="158"/>
      <c r="X10" s="158"/>
      <c r="Y10" s="158">
        <v>4</v>
      </c>
      <c r="Z10" s="158"/>
      <c r="AA10" s="158">
        <v>30</v>
      </c>
      <c r="AB10" s="158">
        <v>41</v>
      </c>
      <c r="AC10" s="158"/>
    </row>
    <row r="11" spans="1:29" ht="16.5" customHeight="1">
      <c r="A11" s="88">
        <v>3</v>
      </c>
      <c r="B11" s="93" t="s">
        <v>105</v>
      </c>
      <c r="C11" s="171">
        <v>115</v>
      </c>
      <c r="D11" s="158">
        <v>3</v>
      </c>
      <c r="E11" s="158">
        <v>20</v>
      </c>
      <c r="F11" s="158">
        <v>32</v>
      </c>
      <c r="G11" s="158"/>
      <c r="H11" s="158">
        <v>7</v>
      </c>
      <c r="I11" s="158">
        <v>4</v>
      </c>
      <c r="J11" s="158"/>
      <c r="K11" s="158"/>
      <c r="L11" s="158"/>
      <c r="M11" s="158">
        <v>2</v>
      </c>
      <c r="N11" s="158"/>
      <c r="O11" s="158"/>
      <c r="P11" s="158">
        <v>1</v>
      </c>
      <c r="Q11" s="158"/>
      <c r="R11" s="158">
        <v>4</v>
      </c>
      <c r="S11" s="158"/>
      <c r="T11" s="158"/>
      <c r="U11" s="158"/>
      <c r="V11" s="158">
        <v>1</v>
      </c>
      <c r="W11" s="158"/>
      <c r="X11" s="158"/>
      <c r="Y11" s="158">
        <v>2</v>
      </c>
      <c r="Z11" s="158"/>
      <c r="AA11" s="158">
        <v>16</v>
      </c>
      <c r="AB11" s="158">
        <v>25</v>
      </c>
      <c r="AC11" s="158"/>
    </row>
    <row r="12" spans="1:29" ht="16.5" customHeight="1">
      <c r="A12" s="88">
        <v>4</v>
      </c>
      <c r="B12" s="93" t="s">
        <v>76</v>
      </c>
      <c r="C12" s="171">
        <v>121</v>
      </c>
      <c r="D12" s="158">
        <v>2</v>
      </c>
      <c r="E12" s="158">
        <v>13</v>
      </c>
      <c r="F12" s="158">
        <v>17</v>
      </c>
      <c r="G12" s="158"/>
      <c r="H12" s="158">
        <v>9</v>
      </c>
      <c r="I12" s="158">
        <v>8</v>
      </c>
      <c r="J12" s="158"/>
      <c r="K12" s="158"/>
      <c r="L12" s="158"/>
      <c r="M12" s="158">
        <v>1</v>
      </c>
      <c r="N12" s="158"/>
      <c r="O12" s="158"/>
      <c r="P12" s="158"/>
      <c r="Q12" s="158"/>
      <c r="R12" s="158">
        <v>8</v>
      </c>
      <c r="S12" s="158"/>
      <c r="T12" s="158"/>
      <c r="U12" s="158"/>
      <c r="V12" s="158"/>
      <c r="W12" s="158"/>
      <c r="X12" s="158"/>
      <c r="Y12" s="158">
        <v>1</v>
      </c>
      <c r="Z12" s="158"/>
      <c r="AA12" s="158">
        <v>6</v>
      </c>
      <c r="AB12" s="158">
        <v>8</v>
      </c>
      <c r="AC12" s="158"/>
    </row>
    <row r="13" spans="1:29" ht="16.5" customHeight="1">
      <c r="A13" s="88">
        <v>5</v>
      </c>
      <c r="B13" s="93" t="s">
        <v>143</v>
      </c>
      <c r="C13" s="171">
        <v>122</v>
      </c>
      <c r="D13" s="158">
        <v>3</v>
      </c>
      <c r="E13" s="158">
        <v>1</v>
      </c>
      <c r="F13" s="158">
        <v>4</v>
      </c>
      <c r="G13" s="158"/>
      <c r="H13" s="158">
        <v>2</v>
      </c>
      <c r="I13" s="158">
        <v>1</v>
      </c>
      <c r="J13" s="158"/>
      <c r="K13" s="158"/>
      <c r="L13" s="158"/>
      <c r="M13" s="158"/>
      <c r="N13" s="158">
        <v>1</v>
      </c>
      <c r="O13" s="158"/>
      <c r="P13" s="158"/>
      <c r="Q13" s="158"/>
      <c r="R13" s="158">
        <v>1</v>
      </c>
      <c r="S13" s="158"/>
      <c r="T13" s="158"/>
      <c r="U13" s="158">
        <v>1</v>
      </c>
      <c r="V13" s="158"/>
      <c r="W13" s="158"/>
      <c r="X13" s="158"/>
      <c r="Y13" s="158"/>
      <c r="Z13" s="158"/>
      <c r="AA13" s="158">
        <v>2</v>
      </c>
      <c r="AB13" s="158">
        <v>2</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c r="I18" s="158"/>
      <c r="J18" s="158"/>
      <c r="K18" s="158"/>
      <c r="L18" s="158"/>
      <c r="M18" s="158"/>
      <c r="N18" s="158"/>
      <c r="O18" s="158"/>
      <c r="P18" s="158"/>
      <c r="Q18" s="158"/>
      <c r="R18" s="158"/>
      <c r="S18" s="158"/>
      <c r="T18" s="158"/>
      <c r="U18" s="158"/>
      <c r="V18" s="158"/>
      <c r="W18" s="158"/>
      <c r="X18" s="158"/>
      <c r="Y18" s="158"/>
      <c r="Z18" s="158"/>
      <c r="AA18" s="158">
        <v>1</v>
      </c>
      <c r="AB18" s="158">
        <v>1</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v>1</v>
      </c>
      <c r="E20" s="158">
        <v>6</v>
      </c>
      <c r="F20" s="158">
        <v>8</v>
      </c>
      <c r="G20" s="158"/>
      <c r="H20" s="158">
        <v>7</v>
      </c>
      <c r="I20" s="158">
        <v>4</v>
      </c>
      <c r="J20" s="158"/>
      <c r="K20" s="158"/>
      <c r="L20" s="158"/>
      <c r="M20" s="158">
        <v>3</v>
      </c>
      <c r="N20" s="158"/>
      <c r="O20" s="158"/>
      <c r="P20" s="158"/>
      <c r="Q20" s="158"/>
      <c r="R20" s="158">
        <v>4</v>
      </c>
      <c r="S20" s="158"/>
      <c r="T20" s="158"/>
      <c r="U20" s="158">
        <v>1</v>
      </c>
      <c r="V20" s="158"/>
      <c r="W20" s="158"/>
      <c r="X20" s="158"/>
      <c r="Y20" s="158">
        <v>3</v>
      </c>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5</v>
      </c>
      <c r="F23" s="158">
        <v>5</v>
      </c>
      <c r="G23" s="158"/>
      <c r="H23" s="158">
        <v>5</v>
      </c>
      <c r="I23" s="158">
        <v>2</v>
      </c>
      <c r="J23" s="158"/>
      <c r="K23" s="158"/>
      <c r="L23" s="158"/>
      <c r="M23" s="158">
        <v>3</v>
      </c>
      <c r="N23" s="158"/>
      <c r="O23" s="158"/>
      <c r="P23" s="158"/>
      <c r="Q23" s="158"/>
      <c r="R23" s="158">
        <v>2</v>
      </c>
      <c r="S23" s="158"/>
      <c r="T23" s="158"/>
      <c r="U23" s="158"/>
      <c r="V23" s="158"/>
      <c r="W23" s="158"/>
      <c r="X23" s="158"/>
      <c r="Y23" s="158">
        <v>3</v>
      </c>
      <c r="Z23" s="158"/>
      <c r="AA23" s="158"/>
      <c r="AB23" s="158"/>
      <c r="AC23" s="158"/>
    </row>
    <row r="24" spans="1:29" ht="16.5" customHeight="1">
      <c r="A24" s="88">
        <v>16</v>
      </c>
      <c r="B24" s="93" t="s">
        <v>144</v>
      </c>
      <c r="C24" s="90">
        <v>176</v>
      </c>
      <c r="D24" s="158"/>
      <c r="E24" s="158">
        <v>1</v>
      </c>
      <c r="F24" s="158">
        <v>1</v>
      </c>
      <c r="G24" s="158"/>
      <c r="H24" s="158">
        <v>1</v>
      </c>
      <c r="I24" s="158">
        <v>1</v>
      </c>
      <c r="J24" s="158"/>
      <c r="K24" s="158"/>
      <c r="L24" s="158"/>
      <c r="M24" s="158"/>
      <c r="N24" s="158"/>
      <c r="O24" s="158"/>
      <c r="P24" s="158"/>
      <c r="Q24" s="158"/>
      <c r="R24" s="158">
        <v>1</v>
      </c>
      <c r="S24" s="158"/>
      <c r="T24" s="158"/>
      <c r="U24" s="158"/>
      <c r="V24" s="158"/>
      <c r="W24" s="158"/>
      <c r="X24" s="158"/>
      <c r="Y24" s="158"/>
      <c r="Z24" s="158"/>
      <c r="AA24" s="158"/>
      <c r="AB24" s="158"/>
      <c r="AC24" s="158"/>
    </row>
    <row r="25" spans="1:29" ht="16.5" customHeight="1">
      <c r="A25" s="88">
        <v>17</v>
      </c>
      <c r="B25" s="94" t="s">
        <v>358</v>
      </c>
      <c r="C25" s="37" t="s">
        <v>215</v>
      </c>
      <c r="D25" s="158">
        <v>61</v>
      </c>
      <c r="E25" s="158">
        <v>251</v>
      </c>
      <c r="F25" s="158">
        <v>367</v>
      </c>
      <c r="G25" s="158"/>
      <c r="H25" s="158">
        <v>246</v>
      </c>
      <c r="I25" s="158">
        <v>184</v>
      </c>
      <c r="J25" s="158">
        <v>26</v>
      </c>
      <c r="K25" s="158">
        <v>1</v>
      </c>
      <c r="L25" s="158">
        <v>3</v>
      </c>
      <c r="M25" s="158">
        <v>39</v>
      </c>
      <c r="N25" s="158">
        <v>14</v>
      </c>
      <c r="O25" s="158">
        <v>5</v>
      </c>
      <c r="P25" s="158"/>
      <c r="Q25" s="158">
        <v>1</v>
      </c>
      <c r="R25" s="158">
        <v>214</v>
      </c>
      <c r="S25" s="158"/>
      <c r="T25" s="158">
        <v>4</v>
      </c>
      <c r="U25" s="158">
        <v>16</v>
      </c>
      <c r="V25" s="158"/>
      <c r="W25" s="158">
        <v>1</v>
      </c>
      <c r="X25" s="158">
        <v>3</v>
      </c>
      <c r="Y25" s="158">
        <v>41</v>
      </c>
      <c r="Z25" s="158">
        <v>6</v>
      </c>
      <c r="AA25" s="158">
        <v>66</v>
      </c>
      <c r="AB25" s="158">
        <v>81</v>
      </c>
      <c r="AC25" s="158"/>
    </row>
    <row r="26" spans="1:29" ht="16.5" customHeight="1">
      <c r="A26" s="88">
        <v>18</v>
      </c>
      <c r="B26" s="93" t="s">
        <v>77</v>
      </c>
      <c r="C26" s="172">
        <v>185</v>
      </c>
      <c r="D26" s="158">
        <v>25</v>
      </c>
      <c r="E26" s="158">
        <v>124</v>
      </c>
      <c r="F26" s="158">
        <v>169</v>
      </c>
      <c r="G26" s="158"/>
      <c r="H26" s="158">
        <v>123</v>
      </c>
      <c r="I26" s="158">
        <v>88</v>
      </c>
      <c r="J26" s="158">
        <v>18</v>
      </c>
      <c r="K26" s="158"/>
      <c r="L26" s="158">
        <v>1</v>
      </c>
      <c r="M26" s="158">
        <v>21</v>
      </c>
      <c r="N26" s="158">
        <v>9</v>
      </c>
      <c r="O26" s="158">
        <v>4</v>
      </c>
      <c r="P26" s="158"/>
      <c r="Q26" s="158"/>
      <c r="R26" s="158">
        <v>102</v>
      </c>
      <c r="S26" s="158"/>
      <c r="T26" s="158">
        <v>1</v>
      </c>
      <c r="U26" s="158">
        <v>10</v>
      </c>
      <c r="V26" s="158"/>
      <c r="W26" s="158"/>
      <c r="X26" s="158">
        <v>1</v>
      </c>
      <c r="Y26" s="158">
        <v>22</v>
      </c>
      <c r="Z26" s="158">
        <v>5</v>
      </c>
      <c r="AA26" s="158">
        <v>26</v>
      </c>
      <c r="AB26" s="158">
        <v>28</v>
      </c>
      <c r="AC26" s="158"/>
    </row>
    <row r="27" spans="1:29" ht="16.5" customHeight="1">
      <c r="A27" s="88">
        <v>19</v>
      </c>
      <c r="B27" s="93" t="s">
        <v>78</v>
      </c>
      <c r="C27" s="172">
        <v>186</v>
      </c>
      <c r="D27" s="158">
        <v>12</v>
      </c>
      <c r="E27" s="158">
        <v>81</v>
      </c>
      <c r="F27" s="158">
        <v>105</v>
      </c>
      <c r="G27" s="158"/>
      <c r="H27" s="158">
        <v>77</v>
      </c>
      <c r="I27" s="158">
        <v>63</v>
      </c>
      <c r="J27" s="158">
        <v>4</v>
      </c>
      <c r="K27" s="158">
        <v>1</v>
      </c>
      <c r="L27" s="158">
        <v>1</v>
      </c>
      <c r="M27" s="158">
        <v>11</v>
      </c>
      <c r="N27" s="158"/>
      <c r="O27" s="158">
        <v>1</v>
      </c>
      <c r="P27" s="158"/>
      <c r="Q27" s="158">
        <v>1</v>
      </c>
      <c r="R27" s="158">
        <v>72</v>
      </c>
      <c r="S27" s="158"/>
      <c r="T27" s="158">
        <v>1</v>
      </c>
      <c r="U27" s="158"/>
      <c r="V27" s="158"/>
      <c r="W27" s="158">
        <v>1</v>
      </c>
      <c r="X27" s="158">
        <v>1</v>
      </c>
      <c r="Y27" s="158">
        <v>11</v>
      </c>
      <c r="Z27" s="158">
        <v>1</v>
      </c>
      <c r="AA27" s="158">
        <v>16</v>
      </c>
      <c r="AB27" s="158">
        <v>18</v>
      </c>
      <c r="AC27" s="158"/>
    </row>
    <row r="28" spans="1:29" ht="16.5" customHeight="1">
      <c r="A28" s="88">
        <v>20</v>
      </c>
      <c r="B28" s="93" t="s">
        <v>108</v>
      </c>
      <c r="C28" s="172">
        <v>187</v>
      </c>
      <c r="D28" s="158">
        <v>12</v>
      </c>
      <c r="E28" s="158">
        <v>15</v>
      </c>
      <c r="F28" s="158">
        <v>47</v>
      </c>
      <c r="G28" s="158"/>
      <c r="H28" s="158">
        <v>16</v>
      </c>
      <c r="I28" s="158">
        <v>16</v>
      </c>
      <c r="J28" s="158"/>
      <c r="K28" s="158"/>
      <c r="L28" s="158"/>
      <c r="M28" s="158"/>
      <c r="N28" s="158"/>
      <c r="O28" s="158"/>
      <c r="P28" s="158"/>
      <c r="Q28" s="158"/>
      <c r="R28" s="158">
        <v>23</v>
      </c>
      <c r="S28" s="158"/>
      <c r="T28" s="158">
        <v>2</v>
      </c>
      <c r="U28" s="158">
        <v>1</v>
      </c>
      <c r="V28" s="158"/>
      <c r="W28" s="158"/>
      <c r="X28" s="158"/>
      <c r="Y28" s="158"/>
      <c r="Z28" s="158"/>
      <c r="AA28" s="158">
        <v>11</v>
      </c>
      <c r="AB28" s="158">
        <v>19</v>
      </c>
      <c r="AC28" s="158"/>
    </row>
    <row r="29" spans="1:29" ht="16.5" customHeight="1">
      <c r="A29" s="88">
        <v>21</v>
      </c>
      <c r="B29" s="93" t="s">
        <v>109</v>
      </c>
      <c r="C29" s="172">
        <v>189</v>
      </c>
      <c r="D29" s="158">
        <v>1</v>
      </c>
      <c r="E29" s="158">
        <v>3</v>
      </c>
      <c r="F29" s="158">
        <v>7</v>
      </c>
      <c r="G29" s="158"/>
      <c r="H29" s="158"/>
      <c r="I29" s="158"/>
      <c r="J29" s="158"/>
      <c r="K29" s="158"/>
      <c r="L29" s="158"/>
      <c r="M29" s="158"/>
      <c r="N29" s="158"/>
      <c r="O29" s="158"/>
      <c r="P29" s="158"/>
      <c r="Q29" s="158"/>
      <c r="R29" s="158"/>
      <c r="S29" s="158"/>
      <c r="T29" s="158"/>
      <c r="U29" s="158"/>
      <c r="V29" s="158"/>
      <c r="W29" s="158"/>
      <c r="X29" s="158"/>
      <c r="Y29" s="158"/>
      <c r="Z29" s="158"/>
      <c r="AA29" s="158">
        <v>4</v>
      </c>
      <c r="AB29" s="158">
        <v>7</v>
      </c>
      <c r="AC29" s="158"/>
    </row>
    <row r="30" spans="1:29" ht="16.5" customHeight="1">
      <c r="A30" s="88">
        <v>22</v>
      </c>
      <c r="B30" s="93" t="s">
        <v>79</v>
      </c>
      <c r="C30" s="172">
        <v>190</v>
      </c>
      <c r="D30" s="158">
        <v>11</v>
      </c>
      <c r="E30" s="158">
        <v>23</v>
      </c>
      <c r="F30" s="158">
        <v>34</v>
      </c>
      <c r="G30" s="158"/>
      <c r="H30" s="158">
        <v>25</v>
      </c>
      <c r="I30" s="158">
        <v>15</v>
      </c>
      <c r="J30" s="158">
        <v>3</v>
      </c>
      <c r="K30" s="158"/>
      <c r="L30" s="158"/>
      <c r="M30" s="158">
        <v>6</v>
      </c>
      <c r="N30" s="158">
        <v>4</v>
      </c>
      <c r="O30" s="158"/>
      <c r="P30" s="158"/>
      <c r="Q30" s="158"/>
      <c r="R30" s="158">
        <v>15</v>
      </c>
      <c r="S30" s="158"/>
      <c r="T30" s="158"/>
      <c r="U30" s="158">
        <v>4</v>
      </c>
      <c r="V30" s="158"/>
      <c r="W30" s="158"/>
      <c r="X30" s="158"/>
      <c r="Y30" s="158">
        <v>6</v>
      </c>
      <c r="Z30" s="158"/>
      <c r="AA30" s="158">
        <v>9</v>
      </c>
      <c r="AB30" s="158">
        <v>9</v>
      </c>
      <c r="AC30" s="158"/>
    </row>
    <row r="31" spans="1:29" ht="22.5" customHeight="1">
      <c r="A31" s="88">
        <v>23</v>
      </c>
      <c r="B31" s="93" t="s">
        <v>122</v>
      </c>
      <c r="C31" s="172">
        <v>191</v>
      </c>
      <c r="D31" s="158"/>
      <c r="E31" s="158">
        <v>5</v>
      </c>
      <c r="F31" s="158">
        <v>5</v>
      </c>
      <c r="G31" s="158"/>
      <c r="H31" s="158">
        <v>5</v>
      </c>
      <c r="I31" s="158">
        <v>2</v>
      </c>
      <c r="J31" s="158">
        <v>1</v>
      </c>
      <c r="K31" s="158"/>
      <c r="L31" s="158">
        <v>1</v>
      </c>
      <c r="M31" s="158">
        <v>1</v>
      </c>
      <c r="N31" s="158">
        <v>1</v>
      </c>
      <c r="O31" s="158"/>
      <c r="P31" s="158"/>
      <c r="Q31" s="158"/>
      <c r="R31" s="158">
        <v>2</v>
      </c>
      <c r="S31" s="158"/>
      <c r="T31" s="158"/>
      <c r="U31" s="158">
        <v>1</v>
      </c>
      <c r="V31" s="158"/>
      <c r="W31" s="158"/>
      <c r="X31" s="158">
        <v>1</v>
      </c>
      <c r="Y31" s="158">
        <v>1</v>
      </c>
      <c r="Z31" s="158"/>
      <c r="AA31" s="158"/>
      <c r="AB31" s="158"/>
      <c r="AC31" s="158"/>
    </row>
    <row r="32" spans="1:29" ht="16.5" customHeight="1">
      <c r="A32" s="88">
        <v>24</v>
      </c>
      <c r="B32" s="92" t="s">
        <v>359</v>
      </c>
      <c r="C32" s="37" t="s">
        <v>277</v>
      </c>
      <c r="D32" s="158"/>
      <c r="E32" s="158">
        <v>12</v>
      </c>
      <c r="F32" s="158">
        <v>17</v>
      </c>
      <c r="G32" s="158"/>
      <c r="H32" s="158">
        <v>8</v>
      </c>
      <c r="I32" s="158">
        <v>3</v>
      </c>
      <c r="J32" s="158"/>
      <c r="K32" s="158">
        <v>1</v>
      </c>
      <c r="L32" s="158"/>
      <c r="M32" s="158">
        <v>1</v>
      </c>
      <c r="N32" s="158">
        <v>4</v>
      </c>
      <c r="O32" s="158"/>
      <c r="P32" s="158"/>
      <c r="Q32" s="158"/>
      <c r="R32" s="158">
        <v>3</v>
      </c>
      <c r="S32" s="158"/>
      <c r="T32" s="158"/>
      <c r="U32" s="158">
        <v>4</v>
      </c>
      <c r="V32" s="158"/>
      <c r="W32" s="158"/>
      <c r="X32" s="158"/>
      <c r="Y32" s="158">
        <v>1</v>
      </c>
      <c r="Z32" s="158"/>
      <c r="AA32" s="158">
        <v>4</v>
      </c>
      <c r="AB32" s="158">
        <v>9</v>
      </c>
      <c r="AC32" s="158"/>
    </row>
    <row r="33" spans="1:29" ht="16.5" customHeight="1">
      <c r="A33" s="88">
        <v>25</v>
      </c>
      <c r="B33" s="93" t="s">
        <v>110</v>
      </c>
      <c r="C33" s="171">
        <v>201</v>
      </c>
      <c r="D33" s="158"/>
      <c r="E33" s="158">
        <v>1</v>
      </c>
      <c r="F33" s="158">
        <v>1</v>
      </c>
      <c r="G33" s="158"/>
      <c r="H33" s="158">
        <v>1</v>
      </c>
      <c r="I33" s="158">
        <v>1</v>
      </c>
      <c r="J33" s="158"/>
      <c r="K33" s="158"/>
      <c r="L33" s="158"/>
      <c r="M33" s="158"/>
      <c r="N33" s="158"/>
      <c r="O33" s="158"/>
      <c r="P33" s="158"/>
      <c r="Q33" s="158"/>
      <c r="R33" s="158">
        <v>1</v>
      </c>
      <c r="S33" s="158"/>
      <c r="T33" s="158"/>
      <c r="U33" s="158"/>
      <c r="V33" s="158"/>
      <c r="W33" s="158"/>
      <c r="X33" s="158"/>
      <c r="Y33" s="158"/>
      <c r="Z33" s="158"/>
      <c r="AA33" s="158"/>
      <c r="AB33" s="158"/>
      <c r="AC33" s="158"/>
    </row>
    <row r="34" spans="1:29" ht="16.5" customHeight="1">
      <c r="A34" s="88">
        <v>26</v>
      </c>
      <c r="B34" s="95" t="s">
        <v>360</v>
      </c>
      <c r="C34" s="171">
        <v>212</v>
      </c>
      <c r="D34" s="158"/>
      <c r="E34" s="158">
        <v>5</v>
      </c>
      <c r="F34" s="158">
        <v>5</v>
      </c>
      <c r="G34" s="158"/>
      <c r="H34" s="158">
        <v>4</v>
      </c>
      <c r="I34" s="158"/>
      <c r="J34" s="158"/>
      <c r="K34" s="158"/>
      <c r="L34" s="158"/>
      <c r="M34" s="158">
        <v>1</v>
      </c>
      <c r="N34" s="158">
        <v>3</v>
      </c>
      <c r="O34" s="158"/>
      <c r="P34" s="158"/>
      <c r="Q34" s="158"/>
      <c r="R34" s="158"/>
      <c r="S34" s="158"/>
      <c r="T34" s="158"/>
      <c r="U34" s="158">
        <v>3</v>
      </c>
      <c r="V34" s="158"/>
      <c r="W34" s="158"/>
      <c r="X34" s="158"/>
      <c r="Y34" s="158">
        <v>1</v>
      </c>
      <c r="Z34" s="158"/>
      <c r="AA34" s="158">
        <v>1</v>
      </c>
      <c r="AB34" s="158">
        <v>1</v>
      </c>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1</v>
      </c>
      <c r="E36" s="158">
        <v>15</v>
      </c>
      <c r="F36" s="158">
        <v>16</v>
      </c>
      <c r="G36" s="158"/>
      <c r="H36" s="158">
        <v>16</v>
      </c>
      <c r="I36" s="158">
        <v>16</v>
      </c>
      <c r="J36" s="158"/>
      <c r="K36" s="158">
        <v>2</v>
      </c>
      <c r="L36" s="158"/>
      <c r="M36" s="158"/>
      <c r="N36" s="158"/>
      <c r="O36" s="158"/>
      <c r="P36" s="158"/>
      <c r="Q36" s="158"/>
      <c r="R36" s="158">
        <v>16</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25</v>
      </c>
      <c r="E41" s="158">
        <v>70</v>
      </c>
      <c r="F41" s="158">
        <v>106</v>
      </c>
      <c r="G41" s="158"/>
      <c r="H41" s="158">
        <v>72</v>
      </c>
      <c r="I41" s="158">
        <v>56</v>
      </c>
      <c r="J41" s="158">
        <v>3</v>
      </c>
      <c r="K41" s="158"/>
      <c r="L41" s="158"/>
      <c r="M41" s="158">
        <v>6</v>
      </c>
      <c r="N41" s="158">
        <v>8</v>
      </c>
      <c r="O41" s="158">
        <v>1</v>
      </c>
      <c r="P41" s="158"/>
      <c r="Q41" s="158">
        <v>1</v>
      </c>
      <c r="R41" s="158">
        <v>60</v>
      </c>
      <c r="S41" s="158"/>
      <c r="T41" s="158"/>
      <c r="U41" s="158">
        <v>8</v>
      </c>
      <c r="V41" s="158"/>
      <c r="W41" s="158">
        <v>1</v>
      </c>
      <c r="X41" s="158"/>
      <c r="Y41" s="158">
        <v>7</v>
      </c>
      <c r="Z41" s="158">
        <v>1</v>
      </c>
      <c r="AA41" s="158">
        <v>23</v>
      </c>
      <c r="AB41" s="158">
        <v>29</v>
      </c>
      <c r="AC41" s="158"/>
    </row>
    <row r="42" spans="1:29" ht="21" customHeight="1">
      <c r="A42" s="88">
        <v>34</v>
      </c>
      <c r="B42" s="93" t="s">
        <v>113</v>
      </c>
      <c r="C42" s="172">
        <v>286</v>
      </c>
      <c r="D42" s="158">
        <v>10</v>
      </c>
      <c r="E42" s="158">
        <v>53</v>
      </c>
      <c r="F42" s="158">
        <v>63</v>
      </c>
      <c r="G42" s="158"/>
      <c r="H42" s="158">
        <v>46</v>
      </c>
      <c r="I42" s="158">
        <v>37</v>
      </c>
      <c r="J42" s="158">
        <v>1</v>
      </c>
      <c r="K42" s="158"/>
      <c r="L42" s="158"/>
      <c r="M42" s="158">
        <v>2</v>
      </c>
      <c r="N42" s="158">
        <v>7</v>
      </c>
      <c r="O42" s="158"/>
      <c r="P42" s="158"/>
      <c r="Q42" s="158"/>
      <c r="R42" s="158">
        <v>37</v>
      </c>
      <c r="S42" s="158"/>
      <c r="T42" s="158"/>
      <c r="U42" s="158">
        <v>7</v>
      </c>
      <c r="V42" s="158"/>
      <c r="W42" s="158"/>
      <c r="X42" s="158"/>
      <c r="Y42" s="158">
        <v>2</v>
      </c>
      <c r="Z42" s="158"/>
      <c r="AA42" s="158">
        <v>17</v>
      </c>
      <c r="AB42" s="158">
        <v>17</v>
      </c>
      <c r="AC42" s="158"/>
    </row>
    <row r="43" spans="1:29" ht="16.5" customHeight="1">
      <c r="A43" s="88">
        <v>35</v>
      </c>
      <c r="B43" s="93" t="s">
        <v>154</v>
      </c>
      <c r="C43" s="172">
        <v>289</v>
      </c>
      <c r="D43" s="158">
        <v>15</v>
      </c>
      <c r="E43" s="158">
        <v>17</v>
      </c>
      <c r="F43" s="158">
        <v>43</v>
      </c>
      <c r="G43" s="158"/>
      <c r="H43" s="158">
        <v>26</v>
      </c>
      <c r="I43" s="158">
        <v>19</v>
      </c>
      <c r="J43" s="158">
        <v>2</v>
      </c>
      <c r="K43" s="158"/>
      <c r="L43" s="158"/>
      <c r="M43" s="158">
        <v>4</v>
      </c>
      <c r="N43" s="158">
        <v>1</v>
      </c>
      <c r="O43" s="158">
        <v>1</v>
      </c>
      <c r="P43" s="158"/>
      <c r="Q43" s="158">
        <v>1</v>
      </c>
      <c r="R43" s="158">
        <v>23</v>
      </c>
      <c r="S43" s="158"/>
      <c r="T43" s="158"/>
      <c r="U43" s="158">
        <v>1</v>
      </c>
      <c r="V43" s="158"/>
      <c r="W43" s="158">
        <v>1</v>
      </c>
      <c r="X43" s="158"/>
      <c r="Y43" s="158">
        <v>5</v>
      </c>
      <c r="Z43" s="158">
        <v>1</v>
      </c>
      <c r="AA43" s="158">
        <v>6</v>
      </c>
      <c r="AB43" s="158">
        <v>12</v>
      </c>
      <c r="AC43" s="158"/>
    </row>
    <row r="44" spans="1:29" ht="16.5" customHeight="1">
      <c r="A44" s="88">
        <v>36</v>
      </c>
      <c r="B44" s="92" t="s">
        <v>364</v>
      </c>
      <c r="C44" s="37" t="s">
        <v>219</v>
      </c>
      <c r="D44" s="158">
        <v>1</v>
      </c>
      <c r="E44" s="158">
        <v>12</v>
      </c>
      <c r="F44" s="158">
        <v>16</v>
      </c>
      <c r="G44" s="158"/>
      <c r="H44" s="158">
        <v>13</v>
      </c>
      <c r="I44" s="158">
        <v>8</v>
      </c>
      <c r="J44" s="158"/>
      <c r="K44" s="158">
        <v>1</v>
      </c>
      <c r="L44" s="158">
        <v>2</v>
      </c>
      <c r="M44" s="158">
        <v>2</v>
      </c>
      <c r="N44" s="158">
        <v>1</v>
      </c>
      <c r="O44" s="158"/>
      <c r="P44" s="158"/>
      <c r="Q44" s="158"/>
      <c r="R44" s="158">
        <v>13</v>
      </c>
      <c r="S44" s="158"/>
      <c r="T44" s="158"/>
      <c r="U44" s="158">
        <v>1</v>
      </c>
      <c r="V44" s="158"/>
      <c r="W44" s="158">
        <v>1</v>
      </c>
      <c r="X44" s="158">
        <v>2</v>
      </c>
      <c r="Y44" s="158">
        <v>2</v>
      </c>
      <c r="Z44" s="158"/>
      <c r="AA44" s="158"/>
      <c r="AB44" s="158"/>
      <c r="AC44" s="158"/>
    </row>
    <row r="45" spans="1:29" ht="16.5" customHeight="1">
      <c r="A45" s="88">
        <v>37</v>
      </c>
      <c r="B45" s="93" t="s">
        <v>114</v>
      </c>
      <c r="C45" s="171">
        <v>296</v>
      </c>
      <c r="D45" s="158"/>
      <c r="E45" s="158">
        <v>5</v>
      </c>
      <c r="F45" s="158">
        <v>5</v>
      </c>
      <c r="G45" s="158"/>
      <c r="H45" s="158">
        <v>5</v>
      </c>
      <c r="I45" s="158">
        <v>2</v>
      </c>
      <c r="J45" s="158"/>
      <c r="K45" s="158"/>
      <c r="L45" s="158">
        <v>2</v>
      </c>
      <c r="M45" s="158"/>
      <c r="N45" s="158">
        <v>1</v>
      </c>
      <c r="O45" s="158"/>
      <c r="P45" s="158"/>
      <c r="Q45" s="158"/>
      <c r="R45" s="158">
        <v>2</v>
      </c>
      <c r="S45" s="158"/>
      <c r="T45" s="158"/>
      <c r="U45" s="158">
        <v>1</v>
      </c>
      <c r="V45" s="158"/>
      <c r="W45" s="158"/>
      <c r="X45" s="158">
        <v>2</v>
      </c>
      <c r="Y45" s="158"/>
      <c r="Z45" s="158"/>
      <c r="AA45" s="158"/>
      <c r="AB45" s="158"/>
      <c r="AC45" s="158"/>
    </row>
    <row r="46" spans="1:29" ht="30.75" customHeight="1">
      <c r="A46" s="88">
        <v>38</v>
      </c>
      <c r="B46" s="92" t="s">
        <v>151</v>
      </c>
      <c r="C46" s="38" t="s">
        <v>220</v>
      </c>
      <c r="D46" s="158">
        <v>22</v>
      </c>
      <c r="E46" s="158">
        <v>46</v>
      </c>
      <c r="F46" s="158">
        <v>81</v>
      </c>
      <c r="G46" s="158"/>
      <c r="H46" s="158">
        <v>45</v>
      </c>
      <c r="I46" s="158">
        <v>33</v>
      </c>
      <c r="J46" s="158"/>
      <c r="K46" s="158">
        <v>6</v>
      </c>
      <c r="L46" s="158"/>
      <c r="M46" s="158">
        <v>9</v>
      </c>
      <c r="N46" s="158">
        <v>2</v>
      </c>
      <c r="O46" s="158">
        <v>1</v>
      </c>
      <c r="P46" s="158"/>
      <c r="Q46" s="158"/>
      <c r="R46" s="158">
        <v>33</v>
      </c>
      <c r="S46" s="158"/>
      <c r="T46" s="158">
        <v>1</v>
      </c>
      <c r="U46" s="158">
        <v>2</v>
      </c>
      <c r="V46" s="158"/>
      <c r="W46" s="158"/>
      <c r="X46" s="158"/>
      <c r="Y46" s="158">
        <v>9</v>
      </c>
      <c r="Z46" s="158">
        <v>1</v>
      </c>
      <c r="AA46" s="158">
        <v>23</v>
      </c>
      <c r="AB46" s="158">
        <v>33</v>
      </c>
      <c r="AC46" s="158"/>
    </row>
    <row r="47" spans="1:29" ht="26.25" customHeight="1">
      <c r="A47" s="88">
        <v>39</v>
      </c>
      <c r="B47" s="92" t="s">
        <v>365</v>
      </c>
      <c r="C47" s="96" t="s">
        <v>383</v>
      </c>
      <c r="D47" s="158">
        <v>22</v>
      </c>
      <c r="E47" s="158">
        <v>46</v>
      </c>
      <c r="F47" s="158">
        <v>81</v>
      </c>
      <c r="G47" s="158"/>
      <c r="H47" s="158">
        <v>45</v>
      </c>
      <c r="I47" s="158">
        <v>33</v>
      </c>
      <c r="J47" s="158"/>
      <c r="K47" s="158">
        <v>6</v>
      </c>
      <c r="L47" s="158"/>
      <c r="M47" s="158">
        <v>9</v>
      </c>
      <c r="N47" s="158">
        <v>2</v>
      </c>
      <c r="O47" s="158">
        <v>1</v>
      </c>
      <c r="P47" s="158"/>
      <c r="Q47" s="158"/>
      <c r="R47" s="158">
        <v>33</v>
      </c>
      <c r="S47" s="158"/>
      <c r="T47" s="158">
        <v>1</v>
      </c>
      <c r="U47" s="158">
        <v>2</v>
      </c>
      <c r="V47" s="158"/>
      <c r="W47" s="158"/>
      <c r="X47" s="158"/>
      <c r="Y47" s="158">
        <v>9</v>
      </c>
      <c r="Z47" s="158">
        <v>1</v>
      </c>
      <c r="AA47" s="158">
        <v>23</v>
      </c>
      <c r="AB47" s="158">
        <v>33</v>
      </c>
      <c r="AC47" s="158"/>
    </row>
    <row r="48" spans="1:29" ht="23.25" customHeight="1">
      <c r="A48" s="88">
        <v>40</v>
      </c>
      <c r="B48" s="97" t="s">
        <v>366</v>
      </c>
      <c r="C48" s="172">
        <v>305</v>
      </c>
      <c r="D48" s="158"/>
      <c r="E48" s="158">
        <v>1</v>
      </c>
      <c r="F48" s="158">
        <v>1</v>
      </c>
      <c r="G48" s="158"/>
      <c r="H48" s="158"/>
      <c r="I48" s="158"/>
      <c r="J48" s="158"/>
      <c r="K48" s="158"/>
      <c r="L48" s="158"/>
      <c r="M48" s="158"/>
      <c r="N48" s="158"/>
      <c r="O48" s="158"/>
      <c r="P48" s="158"/>
      <c r="Q48" s="158"/>
      <c r="R48" s="158"/>
      <c r="S48" s="158"/>
      <c r="T48" s="158"/>
      <c r="U48" s="158"/>
      <c r="V48" s="158"/>
      <c r="W48" s="158"/>
      <c r="X48" s="158"/>
      <c r="Y48" s="158"/>
      <c r="Z48" s="158"/>
      <c r="AA48" s="158">
        <v>1</v>
      </c>
      <c r="AB48" s="158">
        <v>1</v>
      </c>
      <c r="AC48" s="158"/>
    </row>
    <row r="49" spans="1:29" ht="33.75" customHeight="1">
      <c r="A49" s="88">
        <v>41</v>
      </c>
      <c r="B49" s="93" t="s">
        <v>141</v>
      </c>
      <c r="C49" s="171">
        <v>307</v>
      </c>
      <c r="D49" s="158">
        <v>14</v>
      </c>
      <c r="E49" s="158">
        <v>22</v>
      </c>
      <c r="F49" s="158">
        <v>41</v>
      </c>
      <c r="G49" s="158"/>
      <c r="H49" s="158">
        <v>20</v>
      </c>
      <c r="I49" s="158">
        <v>14</v>
      </c>
      <c r="J49" s="158"/>
      <c r="K49" s="158">
        <v>3</v>
      </c>
      <c r="L49" s="158"/>
      <c r="M49" s="158">
        <v>4</v>
      </c>
      <c r="N49" s="158">
        <v>1</v>
      </c>
      <c r="O49" s="158">
        <v>1</v>
      </c>
      <c r="P49" s="158"/>
      <c r="Q49" s="158"/>
      <c r="R49" s="158">
        <v>14</v>
      </c>
      <c r="S49" s="158"/>
      <c r="T49" s="158">
        <v>1</v>
      </c>
      <c r="U49" s="158">
        <v>1</v>
      </c>
      <c r="V49" s="158"/>
      <c r="W49" s="158"/>
      <c r="X49" s="158"/>
      <c r="Y49" s="158">
        <v>4</v>
      </c>
      <c r="Z49" s="158">
        <v>1</v>
      </c>
      <c r="AA49" s="158">
        <v>16</v>
      </c>
      <c r="AB49" s="158">
        <v>20</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c r="I51" s="158"/>
      <c r="J51" s="158"/>
      <c r="K51" s="158"/>
      <c r="L51" s="158"/>
      <c r="M51" s="158"/>
      <c r="N51" s="158"/>
      <c r="O51" s="158"/>
      <c r="P51" s="158"/>
      <c r="Q51" s="158"/>
      <c r="R51" s="158"/>
      <c r="S51" s="158"/>
      <c r="T51" s="158"/>
      <c r="U51" s="158"/>
      <c r="V51" s="158"/>
      <c r="W51" s="158"/>
      <c r="X51" s="158"/>
      <c r="Y51" s="158"/>
      <c r="Z51" s="158"/>
      <c r="AA51" s="158">
        <v>1</v>
      </c>
      <c r="AB51" s="158">
        <v>1</v>
      </c>
      <c r="AC51" s="158"/>
    </row>
    <row r="52" spans="1:29" ht="16.5" customHeight="1">
      <c r="A52" s="88">
        <v>44</v>
      </c>
      <c r="B52" s="98" t="s">
        <v>148</v>
      </c>
      <c r="C52" s="90">
        <v>332</v>
      </c>
      <c r="D52" s="158"/>
      <c r="E52" s="158">
        <v>1</v>
      </c>
      <c r="F52" s="158">
        <v>1</v>
      </c>
      <c r="G52" s="158"/>
      <c r="H52" s="158"/>
      <c r="I52" s="158"/>
      <c r="J52" s="158"/>
      <c r="K52" s="158"/>
      <c r="L52" s="158"/>
      <c r="M52" s="158"/>
      <c r="N52" s="158"/>
      <c r="O52" s="158"/>
      <c r="P52" s="158"/>
      <c r="Q52" s="158"/>
      <c r="R52" s="158"/>
      <c r="S52" s="158"/>
      <c r="T52" s="158"/>
      <c r="U52" s="158"/>
      <c r="V52" s="158"/>
      <c r="W52" s="158"/>
      <c r="X52" s="158"/>
      <c r="Y52" s="158"/>
      <c r="Z52" s="158"/>
      <c r="AA52" s="158">
        <v>1</v>
      </c>
      <c r="AB52" s="158">
        <v>1</v>
      </c>
      <c r="AC52" s="158"/>
    </row>
    <row r="53" spans="1:29" ht="23.25" customHeight="1">
      <c r="A53" s="88">
        <v>45</v>
      </c>
      <c r="B53" s="92" t="s">
        <v>368</v>
      </c>
      <c r="C53" s="37" t="s">
        <v>278</v>
      </c>
      <c r="D53" s="158">
        <v>5</v>
      </c>
      <c r="E53" s="158">
        <v>30</v>
      </c>
      <c r="F53" s="158">
        <v>43</v>
      </c>
      <c r="G53" s="158"/>
      <c r="H53" s="158">
        <v>27</v>
      </c>
      <c r="I53" s="158">
        <v>15</v>
      </c>
      <c r="J53" s="158">
        <v>8</v>
      </c>
      <c r="K53" s="158">
        <v>7</v>
      </c>
      <c r="L53" s="158"/>
      <c r="M53" s="158">
        <v>4</v>
      </c>
      <c r="N53" s="158">
        <v>6</v>
      </c>
      <c r="O53" s="158">
        <v>2</v>
      </c>
      <c r="P53" s="158"/>
      <c r="Q53" s="158"/>
      <c r="R53" s="158">
        <v>23</v>
      </c>
      <c r="S53" s="158"/>
      <c r="T53" s="158"/>
      <c r="U53" s="158">
        <v>6</v>
      </c>
      <c r="V53" s="158"/>
      <c r="W53" s="158"/>
      <c r="X53" s="158"/>
      <c r="Y53" s="158">
        <v>4</v>
      </c>
      <c r="Z53" s="158">
        <v>2</v>
      </c>
      <c r="AA53" s="158">
        <v>8</v>
      </c>
      <c r="AB53" s="158">
        <v>8</v>
      </c>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v>1</v>
      </c>
      <c r="F55" s="158">
        <v>1</v>
      </c>
      <c r="G55" s="158"/>
      <c r="H55" s="158">
        <v>1</v>
      </c>
      <c r="I55" s="158">
        <v>1</v>
      </c>
      <c r="J55" s="158"/>
      <c r="K55" s="158"/>
      <c r="L55" s="158"/>
      <c r="M55" s="158"/>
      <c r="N55" s="158"/>
      <c r="O55" s="158"/>
      <c r="P55" s="158"/>
      <c r="Q55" s="158"/>
      <c r="R55" s="158">
        <v>1</v>
      </c>
      <c r="S55" s="158"/>
      <c r="T55" s="158"/>
      <c r="U55" s="158"/>
      <c r="V55" s="158"/>
      <c r="W55" s="158"/>
      <c r="X55" s="158"/>
      <c r="Y55" s="158"/>
      <c r="Z55" s="158"/>
      <c r="AA55" s="158"/>
      <c r="AB55" s="158"/>
      <c r="AC55" s="158"/>
    </row>
    <row r="56" spans="1:29" ht="22.5" customHeight="1">
      <c r="A56" s="88">
        <v>48</v>
      </c>
      <c r="B56" s="94" t="s">
        <v>369</v>
      </c>
      <c r="C56" s="37" t="s">
        <v>223</v>
      </c>
      <c r="D56" s="158">
        <v>6</v>
      </c>
      <c r="E56" s="158">
        <v>14</v>
      </c>
      <c r="F56" s="158">
        <v>27</v>
      </c>
      <c r="G56" s="158"/>
      <c r="H56" s="158">
        <v>12</v>
      </c>
      <c r="I56" s="158">
        <v>8</v>
      </c>
      <c r="J56" s="158"/>
      <c r="K56" s="158">
        <v>5</v>
      </c>
      <c r="L56" s="158"/>
      <c r="M56" s="158"/>
      <c r="N56" s="158">
        <v>4</v>
      </c>
      <c r="O56" s="158"/>
      <c r="P56" s="158"/>
      <c r="Q56" s="158"/>
      <c r="R56" s="158">
        <v>8</v>
      </c>
      <c r="S56" s="158"/>
      <c r="T56" s="158">
        <v>1</v>
      </c>
      <c r="U56" s="158">
        <v>4</v>
      </c>
      <c r="V56" s="158"/>
      <c r="W56" s="158"/>
      <c r="X56" s="158"/>
      <c r="Y56" s="158"/>
      <c r="Z56" s="158"/>
      <c r="AA56" s="158">
        <v>8</v>
      </c>
      <c r="AB56" s="158">
        <v>14</v>
      </c>
      <c r="AC56" s="158"/>
    </row>
    <row r="57" spans="1:29" ht="16.5" customHeight="1">
      <c r="A57" s="88">
        <v>49</v>
      </c>
      <c r="B57" s="98" t="s">
        <v>80</v>
      </c>
      <c r="C57" s="172">
        <v>364</v>
      </c>
      <c r="D57" s="158">
        <v>1</v>
      </c>
      <c r="E57" s="158"/>
      <c r="F57" s="158">
        <v>3</v>
      </c>
      <c r="G57" s="158"/>
      <c r="H57" s="158"/>
      <c r="I57" s="158"/>
      <c r="J57" s="158"/>
      <c r="K57" s="158"/>
      <c r="L57" s="158"/>
      <c r="M57" s="158"/>
      <c r="N57" s="158"/>
      <c r="O57" s="158"/>
      <c r="P57" s="158"/>
      <c r="Q57" s="158"/>
      <c r="R57" s="158"/>
      <c r="S57" s="158"/>
      <c r="T57" s="158"/>
      <c r="U57" s="158"/>
      <c r="V57" s="158"/>
      <c r="W57" s="158"/>
      <c r="X57" s="158"/>
      <c r="Y57" s="158"/>
      <c r="Z57" s="158"/>
      <c r="AA57" s="158">
        <v>1</v>
      </c>
      <c r="AB57" s="158">
        <v>3</v>
      </c>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5</v>
      </c>
      <c r="E59" s="158">
        <v>10</v>
      </c>
      <c r="F59" s="158">
        <v>20</v>
      </c>
      <c r="G59" s="158"/>
      <c r="H59" s="158">
        <v>8</v>
      </c>
      <c r="I59" s="158">
        <v>7</v>
      </c>
      <c r="J59" s="158"/>
      <c r="K59" s="158">
        <v>4</v>
      </c>
      <c r="L59" s="158"/>
      <c r="M59" s="158"/>
      <c r="N59" s="158">
        <v>1</v>
      </c>
      <c r="O59" s="158"/>
      <c r="P59" s="158"/>
      <c r="Q59" s="158"/>
      <c r="R59" s="158">
        <v>7</v>
      </c>
      <c r="S59" s="158"/>
      <c r="T59" s="158">
        <v>1</v>
      </c>
      <c r="U59" s="158">
        <v>1</v>
      </c>
      <c r="V59" s="158"/>
      <c r="W59" s="158"/>
      <c r="X59" s="158"/>
      <c r="Y59" s="158"/>
      <c r="Z59" s="158"/>
      <c r="AA59" s="158">
        <v>7</v>
      </c>
      <c r="AB59" s="158">
        <v>11</v>
      </c>
      <c r="AC59" s="158"/>
    </row>
    <row r="60" spans="1:29" ht="16.5" customHeight="1">
      <c r="A60" s="88">
        <v>52</v>
      </c>
      <c r="B60" s="97" t="s">
        <v>372</v>
      </c>
      <c r="C60" s="91">
        <v>369</v>
      </c>
      <c r="D60" s="158"/>
      <c r="E60" s="158">
        <v>1</v>
      </c>
      <c r="F60" s="158">
        <v>1</v>
      </c>
      <c r="G60" s="158"/>
      <c r="H60" s="158">
        <v>1</v>
      </c>
      <c r="I60" s="158">
        <v>1</v>
      </c>
      <c r="J60" s="158"/>
      <c r="K60" s="158">
        <v>1</v>
      </c>
      <c r="L60" s="158"/>
      <c r="M60" s="158"/>
      <c r="N60" s="158"/>
      <c r="O60" s="158"/>
      <c r="P60" s="158"/>
      <c r="Q60" s="158"/>
      <c r="R60" s="158">
        <v>1</v>
      </c>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3</v>
      </c>
      <c r="F62" s="158">
        <v>4</v>
      </c>
      <c r="G62" s="158"/>
      <c r="H62" s="158">
        <v>3</v>
      </c>
      <c r="I62" s="158">
        <v>1</v>
      </c>
      <c r="J62" s="158"/>
      <c r="K62" s="158"/>
      <c r="L62" s="158"/>
      <c r="M62" s="158">
        <v>2</v>
      </c>
      <c r="N62" s="158"/>
      <c r="O62" s="158"/>
      <c r="P62" s="158"/>
      <c r="Q62" s="158"/>
      <c r="R62" s="158">
        <v>1</v>
      </c>
      <c r="S62" s="158"/>
      <c r="T62" s="158"/>
      <c r="U62" s="158"/>
      <c r="V62" s="158"/>
      <c r="W62" s="158"/>
      <c r="X62" s="158"/>
      <c r="Y62" s="158">
        <v>2</v>
      </c>
      <c r="Z62" s="158"/>
      <c r="AA62" s="158">
        <v>1</v>
      </c>
      <c r="AB62" s="158">
        <v>1</v>
      </c>
      <c r="AC62" s="158"/>
    </row>
    <row r="63" spans="1:29" ht="24" customHeight="1">
      <c r="A63" s="88">
        <v>55</v>
      </c>
      <c r="B63" s="92" t="s">
        <v>173</v>
      </c>
      <c r="C63" s="37" t="s">
        <v>225</v>
      </c>
      <c r="D63" s="158"/>
      <c r="E63" s="158">
        <v>2</v>
      </c>
      <c r="F63" s="158">
        <v>4</v>
      </c>
      <c r="G63" s="158"/>
      <c r="H63" s="158">
        <v>1</v>
      </c>
      <c r="I63" s="158"/>
      <c r="J63" s="158"/>
      <c r="K63" s="158"/>
      <c r="L63" s="158"/>
      <c r="M63" s="158">
        <v>1</v>
      </c>
      <c r="N63" s="158"/>
      <c r="O63" s="158"/>
      <c r="P63" s="158"/>
      <c r="Q63" s="158"/>
      <c r="R63" s="158"/>
      <c r="S63" s="158"/>
      <c r="T63" s="158"/>
      <c r="U63" s="158"/>
      <c r="V63" s="158"/>
      <c r="W63" s="158"/>
      <c r="X63" s="158"/>
      <c r="Y63" s="158">
        <v>2</v>
      </c>
      <c r="Z63" s="158"/>
      <c r="AA63" s="158">
        <v>1</v>
      </c>
      <c r="AB63" s="158">
        <v>2</v>
      </c>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136</v>
      </c>
      <c r="E66" s="123">
        <f aca="true" t="shared" si="0" ref="E66:AB66">E9+E10+E15+E18+E20+E25+E32+E35+E36+E40+E41+E44+E46+E51+E53+E55+E56+E62+E63+E64+E65</f>
        <v>519</v>
      </c>
      <c r="F66" s="123">
        <f t="shared" si="0"/>
        <v>773</v>
      </c>
      <c r="G66" s="123">
        <f t="shared" si="0"/>
        <v>0</v>
      </c>
      <c r="H66" s="123">
        <f t="shared" si="0"/>
        <v>489</v>
      </c>
      <c r="I66" s="123">
        <f t="shared" si="0"/>
        <v>355</v>
      </c>
      <c r="J66" s="123">
        <f t="shared" si="0"/>
        <v>38</v>
      </c>
      <c r="K66" s="123">
        <f t="shared" si="0"/>
        <v>23</v>
      </c>
      <c r="L66" s="123">
        <f t="shared" si="0"/>
        <v>5</v>
      </c>
      <c r="M66" s="123">
        <f t="shared" si="0"/>
        <v>71</v>
      </c>
      <c r="N66" s="123">
        <f t="shared" si="0"/>
        <v>46</v>
      </c>
      <c r="O66" s="123">
        <f t="shared" si="0"/>
        <v>9</v>
      </c>
      <c r="P66" s="123">
        <f t="shared" si="0"/>
        <v>1</v>
      </c>
      <c r="Q66" s="123">
        <f t="shared" si="0"/>
        <v>2</v>
      </c>
      <c r="R66" s="123">
        <f t="shared" si="0"/>
        <v>402</v>
      </c>
      <c r="S66" s="123">
        <f t="shared" si="0"/>
        <v>0</v>
      </c>
      <c r="T66" s="123">
        <f t="shared" si="0"/>
        <v>7</v>
      </c>
      <c r="U66" s="123">
        <f t="shared" si="0"/>
        <v>50</v>
      </c>
      <c r="V66" s="123">
        <f t="shared" si="0"/>
        <v>1</v>
      </c>
      <c r="W66" s="123">
        <f t="shared" si="0"/>
        <v>3</v>
      </c>
      <c r="X66" s="123">
        <f t="shared" si="0"/>
        <v>5</v>
      </c>
      <c r="Y66" s="123">
        <f t="shared" si="0"/>
        <v>75</v>
      </c>
      <c r="Z66" s="123">
        <f t="shared" si="0"/>
        <v>10</v>
      </c>
      <c r="AA66" s="123">
        <f t="shared" si="0"/>
        <v>166</v>
      </c>
      <c r="AB66" s="123">
        <f t="shared" si="0"/>
        <v>220</v>
      </c>
      <c r="AC66" s="123">
        <f>AC9+AC10+AC15+AC18+AC20+AC25+AC32+AC35+AC36+AC40+AC41+AC44+AC46+AC51+AC53+AC55+AC56+AC62+AC63+AC64+AC65</f>
        <v>0</v>
      </c>
    </row>
    <row r="67" spans="1:29" ht="15.75" customHeight="1">
      <c r="A67" s="88">
        <v>59</v>
      </c>
      <c r="B67" s="169" t="s">
        <v>350</v>
      </c>
      <c r="C67" s="89"/>
      <c r="D67" s="89">
        <v>135</v>
      </c>
      <c r="E67" s="89">
        <v>501</v>
      </c>
      <c r="F67" s="89">
        <v>753</v>
      </c>
      <c r="G67" s="89"/>
      <c r="H67" s="89">
        <v>471</v>
      </c>
      <c r="I67" s="89">
        <v>355</v>
      </c>
      <c r="J67" s="89">
        <v>38</v>
      </c>
      <c r="K67" s="89">
        <v>23</v>
      </c>
      <c r="L67" s="89">
        <v>5</v>
      </c>
      <c r="M67" s="89">
        <v>68</v>
      </c>
      <c r="N67" s="89">
        <v>34</v>
      </c>
      <c r="O67" s="89">
        <v>9</v>
      </c>
      <c r="P67" s="89"/>
      <c r="Q67" s="89"/>
      <c r="R67" s="89">
        <v>402</v>
      </c>
      <c r="S67" s="89"/>
      <c r="T67" s="89">
        <v>7</v>
      </c>
      <c r="U67" s="89">
        <v>38</v>
      </c>
      <c r="V67" s="89"/>
      <c r="W67" s="89"/>
      <c r="X67" s="89">
        <v>5</v>
      </c>
      <c r="Y67" s="89">
        <v>72</v>
      </c>
      <c r="Z67" s="89">
        <v>10</v>
      </c>
      <c r="AA67" s="170">
        <v>165</v>
      </c>
      <c r="AB67" s="89">
        <v>219</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v>3</v>
      </c>
      <c r="F69" s="89">
        <v>4</v>
      </c>
      <c r="G69" s="89"/>
      <c r="H69" s="89">
        <v>3</v>
      </c>
      <c r="I69" s="89"/>
      <c r="J69" s="89"/>
      <c r="K69" s="89"/>
      <c r="L69" s="89"/>
      <c r="M69" s="89">
        <v>1</v>
      </c>
      <c r="N69" s="89"/>
      <c r="O69" s="89"/>
      <c r="P69" s="89"/>
      <c r="Q69" s="89">
        <v>2</v>
      </c>
      <c r="R69" s="89"/>
      <c r="S69" s="89"/>
      <c r="T69" s="89"/>
      <c r="U69" s="89"/>
      <c r="V69" s="89"/>
      <c r="W69" s="89">
        <v>3</v>
      </c>
      <c r="X69" s="89"/>
      <c r="Y69" s="89">
        <v>1</v>
      </c>
      <c r="Z69" s="89"/>
      <c r="AA69" s="89"/>
      <c r="AB69" s="89"/>
      <c r="AC69" s="89"/>
    </row>
    <row r="70" spans="1:29" ht="18" customHeight="1">
      <c r="A70" s="88">
        <v>62</v>
      </c>
      <c r="B70" s="169" t="s">
        <v>0</v>
      </c>
      <c r="C70" s="89"/>
      <c r="D70" s="89">
        <v>1</v>
      </c>
      <c r="E70" s="89">
        <v>14</v>
      </c>
      <c r="F70" s="89">
        <v>15</v>
      </c>
      <c r="G70" s="89"/>
      <c r="H70" s="89">
        <v>14</v>
      </c>
      <c r="I70" s="89"/>
      <c r="J70" s="89"/>
      <c r="K70" s="89"/>
      <c r="L70" s="89"/>
      <c r="M70" s="89">
        <v>2</v>
      </c>
      <c r="N70" s="89">
        <v>12</v>
      </c>
      <c r="O70" s="89"/>
      <c r="P70" s="89"/>
      <c r="Q70" s="89"/>
      <c r="R70" s="89"/>
      <c r="S70" s="89"/>
      <c r="T70" s="89"/>
      <c r="U70" s="89">
        <v>12</v>
      </c>
      <c r="V70" s="89"/>
      <c r="W70" s="89"/>
      <c r="X70" s="89"/>
      <c r="Y70" s="89">
        <v>2</v>
      </c>
      <c r="Z70" s="89"/>
      <c r="AA70" s="89">
        <v>1</v>
      </c>
      <c r="AB70" s="89">
        <v>1</v>
      </c>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8</v>
      </c>
      <c r="E72" s="89">
        <v>27</v>
      </c>
      <c r="F72" s="89">
        <v>51</v>
      </c>
      <c r="G72" s="89"/>
      <c r="H72" s="89">
        <v>29</v>
      </c>
      <c r="I72" s="89">
        <v>22</v>
      </c>
      <c r="J72" s="89">
        <v>2</v>
      </c>
      <c r="K72" s="89"/>
      <c r="L72" s="89"/>
      <c r="M72" s="89">
        <v>1</v>
      </c>
      <c r="N72" s="89">
        <v>5</v>
      </c>
      <c r="O72" s="89"/>
      <c r="P72" s="89"/>
      <c r="Q72" s="89">
        <v>1</v>
      </c>
      <c r="R72" s="158">
        <v>31</v>
      </c>
      <c r="S72" s="158"/>
      <c r="T72" s="158"/>
      <c r="U72" s="158">
        <v>6</v>
      </c>
      <c r="V72" s="158"/>
      <c r="W72" s="158">
        <v>2</v>
      </c>
      <c r="X72" s="89"/>
      <c r="Y72" s="89">
        <v>1</v>
      </c>
      <c r="Z72" s="89">
        <v>1</v>
      </c>
      <c r="AA72" s="89">
        <v>6</v>
      </c>
      <c r="AB72" s="89">
        <v>10</v>
      </c>
      <c r="AC72" s="89"/>
    </row>
    <row r="73" spans="1:29" ht="20.25" customHeight="1">
      <c r="A73" s="88">
        <v>65</v>
      </c>
      <c r="B73" s="169" t="s">
        <v>202</v>
      </c>
      <c r="C73" s="89"/>
      <c r="D73" s="89">
        <v>16</v>
      </c>
      <c r="E73" s="89">
        <v>52</v>
      </c>
      <c r="F73" s="89">
        <v>74</v>
      </c>
      <c r="G73" s="89"/>
      <c r="H73" s="89">
        <v>57</v>
      </c>
      <c r="I73" s="89">
        <v>39</v>
      </c>
      <c r="J73" s="89">
        <v>3</v>
      </c>
      <c r="K73" s="89">
        <v>7</v>
      </c>
      <c r="L73" s="89"/>
      <c r="M73" s="89">
        <v>5</v>
      </c>
      <c r="N73" s="89">
        <v>10</v>
      </c>
      <c r="O73" s="89">
        <v>3</v>
      </c>
      <c r="P73" s="89"/>
      <c r="Q73" s="89"/>
      <c r="R73" s="158">
        <v>42</v>
      </c>
      <c r="S73" s="158"/>
      <c r="T73" s="158">
        <v>1</v>
      </c>
      <c r="U73" s="158">
        <v>11</v>
      </c>
      <c r="V73" s="158"/>
      <c r="W73" s="158"/>
      <c r="X73" s="89"/>
      <c r="Y73" s="89">
        <v>5</v>
      </c>
      <c r="Z73" s="89">
        <v>3</v>
      </c>
      <c r="AA73" s="89">
        <v>11</v>
      </c>
      <c r="AB73" s="89">
        <v>12</v>
      </c>
      <c r="AC73" s="89"/>
    </row>
    <row r="74" spans="1:29" ht="16.5" customHeight="1">
      <c r="A74" s="88">
        <v>66</v>
      </c>
      <c r="B74" s="169" t="s">
        <v>352</v>
      </c>
      <c r="C74" s="89"/>
      <c r="D74" s="89">
        <v>7</v>
      </c>
      <c r="E74" s="89">
        <v>73</v>
      </c>
      <c r="F74" s="89">
        <v>91</v>
      </c>
      <c r="G74" s="89"/>
      <c r="H74" s="89">
        <v>77</v>
      </c>
      <c r="I74" s="89">
        <v>68</v>
      </c>
      <c r="J74" s="89">
        <v>30</v>
      </c>
      <c r="K74" s="89">
        <v>23</v>
      </c>
      <c r="L74" s="89">
        <v>5</v>
      </c>
      <c r="M74" s="89"/>
      <c r="N74" s="89">
        <v>4</v>
      </c>
      <c r="O74" s="89"/>
      <c r="P74" s="89"/>
      <c r="Q74" s="89"/>
      <c r="R74" s="89">
        <v>79</v>
      </c>
      <c r="S74" s="89"/>
      <c r="T74" s="89"/>
      <c r="U74" s="89">
        <v>4</v>
      </c>
      <c r="V74" s="89"/>
      <c r="W74" s="89"/>
      <c r="X74" s="89">
        <v>5</v>
      </c>
      <c r="Y74" s="89"/>
      <c r="Z74" s="89"/>
      <c r="AA74" s="89">
        <v>3</v>
      </c>
      <c r="AB74" s="89">
        <v>3</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4">
      <selection activeCell="B20" sqref="B20:C20"/>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110</v>
      </c>
    </row>
    <row r="4" spans="1:4" ht="20.25" customHeight="1">
      <c r="A4" s="103">
        <v>2</v>
      </c>
      <c r="B4" s="265" t="s">
        <v>71</v>
      </c>
      <c r="C4" s="104" t="s">
        <v>206</v>
      </c>
      <c r="D4" s="124">
        <v>18</v>
      </c>
    </row>
    <row r="5" spans="1:4" ht="20.25" customHeight="1">
      <c r="A5" s="103">
        <v>3</v>
      </c>
      <c r="B5" s="266"/>
      <c r="C5" s="104" t="s">
        <v>207</v>
      </c>
      <c r="D5" s="124">
        <v>5</v>
      </c>
    </row>
    <row r="6" spans="1:4" ht="20.25" customHeight="1">
      <c r="A6" s="103">
        <v>4</v>
      </c>
      <c r="B6" s="266"/>
      <c r="C6" s="104" t="s">
        <v>205</v>
      </c>
      <c r="D6" s="124">
        <v>7</v>
      </c>
    </row>
    <row r="7" spans="1:4" ht="20.25" customHeight="1">
      <c r="A7" s="103">
        <v>5</v>
      </c>
      <c r="B7" s="266"/>
      <c r="C7" s="104" t="s">
        <v>208</v>
      </c>
      <c r="D7" s="124">
        <v>71</v>
      </c>
    </row>
    <row r="8" spans="1:4" ht="19.5" customHeight="1">
      <c r="A8" s="103">
        <v>6</v>
      </c>
      <c r="B8" s="266"/>
      <c r="C8" s="104" t="s">
        <v>236</v>
      </c>
      <c r="D8" s="124">
        <v>9</v>
      </c>
    </row>
    <row r="9" spans="1:11" ht="17.25" customHeight="1">
      <c r="A9" s="103">
        <v>7</v>
      </c>
      <c r="B9" s="259" t="s">
        <v>237</v>
      </c>
      <c r="C9" s="260"/>
      <c r="D9" s="124">
        <v>26</v>
      </c>
      <c r="H9" s="21"/>
      <c r="I9" s="21"/>
      <c r="J9" s="21"/>
      <c r="K9" s="22"/>
    </row>
    <row r="10" spans="1:11" ht="18.75" customHeight="1">
      <c r="A10" s="103">
        <v>8</v>
      </c>
      <c r="B10" s="259" t="s">
        <v>291</v>
      </c>
      <c r="C10" s="260"/>
      <c r="D10" s="124">
        <v>10</v>
      </c>
      <c r="H10" s="21"/>
      <c r="I10" s="21"/>
      <c r="J10" s="21"/>
      <c r="K10" s="22"/>
    </row>
    <row r="11" spans="1:11" ht="18.75" customHeight="1">
      <c r="A11" s="103">
        <v>9</v>
      </c>
      <c r="B11" s="259" t="s">
        <v>307</v>
      </c>
      <c r="C11" s="260"/>
      <c r="D11" s="124">
        <v>11</v>
      </c>
      <c r="H11" s="21"/>
      <c r="I11" s="21"/>
      <c r="J11" s="21"/>
      <c r="K11" s="22"/>
    </row>
    <row r="12" spans="1:11" ht="18" customHeight="1">
      <c r="A12" s="103">
        <v>10</v>
      </c>
      <c r="B12" s="267" t="s">
        <v>210</v>
      </c>
      <c r="C12" s="268"/>
      <c r="D12" s="124">
        <v>2</v>
      </c>
      <c r="H12" s="21"/>
      <c r="I12" s="21"/>
      <c r="J12" s="21"/>
      <c r="K12" s="22"/>
    </row>
    <row r="13" spans="1:11" ht="18" customHeight="1">
      <c r="A13" s="103">
        <v>11</v>
      </c>
      <c r="B13" s="271" t="s">
        <v>209</v>
      </c>
      <c r="C13" s="271"/>
      <c r="D13" s="124">
        <v>14</v>
      </c>
      <c r="H13" s="21"/>
      <c r="I13" s="21"/>
      <c r="J13" s="21"/>
      <c r="K13" s="22"/>
    </row>
    <row r="14" spans="1:11" ht="16.5" customHeight="1">
      <c r="A14" s="103">
        <v>12</v>
      </c>
      <c r="B14" s="261" t="s">
        <v>276</v>
      </c>
      <c r="C14" s="262"/>
      <c r="D14" s="124">
        <v>14</v>
      </c>
      <c r="H14" s="21"/>
      <c r="I14" s="21"/>
      <c r="J14" s="21"/>
      <c r="K14" s="22"/>
    </row>
    <row r="15" spans="1:11" ht="18" customHeight="1">
      <c r="A15" s="103">
        <v>13</v>
      </c>
      <c r="B15" s="259" t="s">
        <v>346</v>
      </c>
      <c r="C15" s="260"/>
      <c r="D15" s="124">
        <v>20</v>
      </c>
      <c r="H15" s="21"/>
      <c r="I15" s="21"/>
      <c r="J15" s="21"/>
      <c r="K15" s="22"/>
    </row>
    <row r="16" spans="1:11" ht="18" customHeight="1">
      <c r="A16" s="103">
        <v>14</v>
      </c>
      <c r="B16" s="269" t="s">
        <v>155</v>
      </c>
      <c r="C16" s="270"/>
      <c r="D16" s="124">
        <v>3</v>
      </c>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7</v>
      </c>
      <c r="H18" s="21"/>
      <c r="I18" s="21"/>
      <c r="J18" s="21"/>
      <c r="K18" s="22"/>
    </row>
    <row r="19" spans="1:11" ht="18" customHeight="1">
      <c r="A19" s="103">
        <v>17</v>
      </c>
      <c r="B19" s="259" t="s">
        <v>134</v>
      </c>
      <c r="C19" s="260"/>
      <c r="D19" s="124">
        <v>29</v>
      </c>
      <c r="H19" s="21"/>
      <c r="I19" s="21"/>
      <c r="J19" s="21"/>
      <c r="K19" s="22"/>
    </row>
    <row r="20" spans="1:11" ht="18" customHeight="1">
      <c r="A20" s="103">
        <v>18</v>
      </c>
      <c r="B20" s="269" t="s">
        <v>156</v>
      </c>
      <c r="C20" s="270"/>
      <c r="D20" s="124">
        <v>22592401</v>
      </c>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489</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253265</v>
      </c>
      <c r="H27" s="23"/>
      <c r="I27" s="23"/>
      <c r="J27" s="23"/>
      <c r="K27" s="22"/>
    </row>
    <row r="28" spans="1:11" ht="14.25" customHeight="1">
      <c r="A28" s="103">
        <v>26</v>
      </c>
      <c r="B28" s="272" t="s">
        <v>157</v>
      </c>
      <c r="C28" s="272"/>
      <c r="D28" s="124">
        <v>31891</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49</v>
      </c>
      <c r="H31" s="24"/>
      <c r="I31" s="24"/>
    </row>
    <row r="32" spans="1:9" ht="16.5" customHeight="1">
      <c r="A32" s="103">
        <v>30</v>
      </c>
      <c r="B32" s="259" t="s">
        <v>349</v>
      </c>
      <c r="C32" s="260"/>
      <c r="D32" s="124"/>
      <c r="H32" s="24"/>
      <c r="I32" s="24"/>
    </row>
    <row r="33" spans="1:9" ht="16.5" customHeight="1">
      <c r="A33" s="103">
        <v>31</v>
      </c>
      <c r="B33" s="259" t="s">
        <v>245</v>
      </c>
      <c r="C33" s="260"/>
      <c r="D33" s="124">
        <v>118</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72</v>
      </c>
      <c r="C6" s="159">
        <v>269994</v>
      </c>
      <c r="D6" s="159"/>
      <c r="E6" s="159"/>
      <c r="F6" s="159">
        <v>6</v>
      </c>
      <c r="G6" s="159"/>
      <c r="H6" s="159"/>
      <c r="I6" s="159"/>
      <c r="J6" s="159">
        <v>11</v>
      </c>
      <c r="K6" s="159">
        <v>4</v>
      </c>
      <c r="L6" s="159"/>
      <c r="M6" s="159">
        <v>92</v>
      </c>
      <c r="N6" s="159"/>
      <c r="O6" s="159"/>
      <c r="P6" s="159">
        <v>217</v>
      </c>
      <c r="Q6" s="159">
        <v>185</v>
      </c>
      <c r="R6" s="159">
        <v>32</v>
      </c>
      <c r="S6" s="2"/>
      <c r="T6" s="2"/>
    </row>
    <row r="7" spans="1:20" ht="20.25" customHeight="1">
      <c r="A7" s="190" t="s">
        <v>90</v>
      </c>
      <c r="B7" s="159">
        <v>1</v>
      </c>
      <c r="C7" s="159">
        <v>29750</v>
      </c>
      <c r="D7" s="159"/>
      <c r="E7" s="159">
        <v>4</v>
      </c>
      <c r="F7" s="159"/>
      <c r="G7" s="159"/>
      <c r="H7" s="159"/>
      <c r="I7" s="159">
        <v>17</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15</v>
      </c>
      <c r="H7" s="125">
        <v>8</v>
      </c>
      <c r="I7" s="125"/>
      <c r="J7" s="125">
        <v>23</v>
      </c>
      <c r="K7" s="125">
        <v>1</v>
      </c>
      <c r="L7" s="125">
        <v>21</v>
      </c>
      <c r="M7" s="125">
        <v>1</v>
      </c>
      <c r="N7" s="125"/>
      <c r="O7" s="125">
        <v>431515</v>
      </c>
      <c r="P7" s="125">
        <v>431515</v>
      </c>
    </row>
    <row r="8" spans="1:16" ht="12.75">
      <c r="A8" s="61">
        <v>2</v>
      </c>
      <c r="B8" s="299" t="s">
        <v>105</v>
      </c>
      <c r="C8" s="300"/>
      <c r="D8" s="301"/>
      <c r="E8" s="302">
        <v>115</v>
      </c>
      <c r="F8" s="303"/>
      <c r="G8" s="125">
        <v>10</v>
      </c>
      <c r="H8" s="125"/>
      <c r="I8" s="125"/>
      <c r="J8" s="125">
        <v>10</v>
      </c>
      <c r="K8" s="125"/>
      <c r="L8" s="125">
        <v>10</v>
      </c>
      <c r="M8" s="125"/>
      <c r="N8" s="125"/>
      <c r="O8" s="125">
        <v>250000</v>
      </c>
      <c r="P8" s="125">
        <v>250000</v>
      </c>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73</v>
      </c>
      <c r="H14" s="125">
        <v>79</v>
      </c>
      <c r="I14" s="125">
        <v>5</v>
      </c>
      <c r="J14" s="125">
        <v>147</v>
      </c>
      <c r="K14" s="125"/>
      <c r="L14" s="125"/>
      <c r="M14" s="125">
        <v>152</v>
      </c>
      <c r="N14" s="125">
        <v>28</v>
      </c>
      <c r="O14" s="125">
        <v>1337545</v>
      </c>
      <c r="P14" s="125">
        <v>1337545</v>
      </c>
    </row>
    <row r="15" spans="1:16" ht="24.75" customHeight="1">
      <c r="A15" s="61">
        <v>9</v>
      </c>
      <c r="B15" s="304" t="s">
        <v>242</v>
      </c>
      <c r="C15" s="305"/>
      <c r="D15" s="306"/>
      <c r="E15" s="307" t="s">
        <v>244</v>
      </c>
      <c r="F15" s="308"/>
      <c r="G15" s="125">
        <v>20</v>
      </c>
      <c r="H15" s="125">
        <v>25</v>
      </c>
      <c r="I15" s="125"/>
      <c r="J15" s="125">
        <v>45</v>
      </c>
      <c r="K15" s="125"/>
      <c r="L15" s="125"/>
      <c r="M15" s="125">
        <v>45</v>
      </c>
      <c r="N15" s="125">
        <v>1</v>
      </c>
      <c r="O15" s="125">
        <v>729805</v>
      </c>
      <c r="P15" s="125">
        <v>729805</v>
      </c>
    </row>
    <row r="16" spans="1:16" ht="30.75" customHeight="1">
      <c r="A16" s="61">
        <v>10</v>
      </c>
      <c r="B16" s="304" t="s">
        <v>171</v>
      </c>
      <c r="C16" s="305"/>
      <c r="D16" s="306"/>
      <c r="E16" s="307" t="s">
        <v>183</v>
      </c>
      <c r="F16" s="308"/>
      <c r="G16" s="125">
        <v>3</v>
      </c>
      <c r="H16" s="125"/>
      <c r="I16" s="125"/>
      <c r="J16" s="125">
        <v>3</v>
      </c>
      <c r="K16" s="125"/>
      <c r="L16" s="125"/>
      <c r="M16" s="125">
        <v>3</v>
      </c>
      <c r="N16" s="125">
        <v>1</v>
      </c>
      <c r="O16" s="125"/>
      <c r="P16" s="125"/>
    </row>
    <row r="17" spans="1:16" ht="17.25" customHeight="1">
      <c r="A17" s="61">
        <v>11</v>
      </c>
      <c r="B17" s="314" t="s">
        <v>102</v>
      </c>
      <c r="C17" s="314"/>
      <c r="D17" s="314"/>
      <c r="E17" s="316"/>
      <c r="F17" s="316"/>
      <c r="G17" s="125">
        <v>2</v>
      </c>
      <c r="H17" s="125"/>
      <c r="I17" s="125"/>
      <c r="J17" s="125">
        <v>2</v>
      </c>
      <c r="K17" s="125"/>
      <c r="L17" s="125"/>
      <c r="M17" s="125">
        <v>2</v>
      </c>
      <c r="N17" s="125">
        <v>3</v>
      </c>
      <c r="O17" s="125">
        <v>11660</v>
      </c>
      <c r="P17" s="125">
        <v>11660</v>
      </c>
    </row>
    <row r="18" spans="1:16" ht="21" customHeight="1">
      <c r="A18" s="61">
        <v>12</v>
      </c>
      <c r="B18" s="314" t="s">
        <v>243</v>
      </c>
      <c r="C18" s="314"/>
      <c r="D18" s="314"/>
      <c r="E18" s="316"/>
      <c r="F18" s="316"/>
      <c r="G18" s="126">
        <f>G7+G14+G15+G16+G17</f>
        <v>113</v>
      </c>
      <c r="H18" s="126">
        <f aca="true" t="shared" si="0" ref="H18:P18">H7+H14+H15+H16+H17</f>
        <v>112</v>
      </c>
      <c r="I18" s="126">
        <f t="shared" si="0"/>
        <v>5</v>
      </c>
      <c r="J18" s="126">
        <f t="shared" si="0"/>
        <v>220</v>
      </c>
      <c r="K18" s="126">
        <f t="shared" si="0"/>
        <v>1</v>
      </c>
      <c r="L18" s="126">
        <f t="shared" si="0"/>
        <v>21</v>
      </c>
      <c r="M18" s="126">
        <f t="shared" si="0"/>
        <v>203</v>
      </c>
      <c r="N18" s="126">
        <f t="shared" si="0"/>
        <v>33</v>
      </c>
      <c r="O18" s="126">
        <f t="shared" si="0"/>
        <v>2510525</v>
      </c>
      <c r="P18" s="126">
        <f t="shared" si="0"/>
        <v>2510525</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3" t="s">
        <v>130</v>
      </c>
      <c r="B1" s="353"/>
      <c r="C1" s="353"/>
      <c r="D1" s="353"/>
      <c r="E1" s="353"/>
      <c r="F1" s="353"/>
      <c r="G1" s="353"/>
      <c r="H1" s="353"/>
      <c r="I1" s="353"/>
      <c r="J1" s="35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8" t="s">
        <v>123</v>
      </c>
      <c r="B2" s="359" t="s">
        <v>272</v>
      </c>
      <c r="C2" s="360"/>
      <c r="D2" s="356" t="s">
        <v>38</v>
      </c>
      <c r="E2" s="356" t="s">
        <v>103</v>
      </c>
      <c r="F2" s="342" t="s">
        <v>104</v>
      </c>
      <c r="G2" s="343"/>
      <c r="H2" s="343"/>
      <c r="I2" s="344"/>
      <c r="J2" s="354" t="s">
        <v>82</v>
      </c>
      <c r="K2" s="35"/>
    </row>
    <row r="3" spans="1:11" s="9" customFormat="1" ht="14.25" customHeight="1">
      <c r="A3" s="358"/>
      <c r="B3" s="361"/>
      <c r="C3" s="362"/>
      <c r="D3" s="357"/>
      <c r="E3" s="357"/>
      <c r="F3" s="356" t="s">
        <v>70</v>
      </c>
      <c r="G3" s="342" t="s">
        <v>153</v>
      </c>
      <c r="H3" s="343"/>
      <c r="I3" s="344"/>
      <c r="J3" s="354"/>
      <c r="K3" s="35"/>
    </row>
    <row r="4" spans="1:11" s="9" customFormat="1" ht="60.75" customHeight="1">
      <c r="A4" s="358"/>
      <c r="B4" s="363"/>
      <c r="C4" s="364"/>
      <c r="D4" s="357"/>
      <c r="E4" s="357"/>
      <c r="F4" s="365"/>
      <c r="G4" s="106" t="s">
        <v>302</v>
      </c>
      <c r="H4" s="107" t="s">
        <v>128</v>
      </c>
      <c r="I4" s="108" t="s">
        <v>273</v>
      </c>
      <c r="J4" s="355"/>
      <c r="K4" s="35"/>
    </row>
    <row r="5" spans="1:11" ht="12.75" customHeight="1">
      <c r="A5" s="109" t="s">
        <v>73</v>
      </c>
      <c r="B5" s="351" t="s">
        <v>74</v>
      </c>
      <c r="C5" s="352"/>
      <c r="D5" s="110">
        <v>1</v>
      </c>
      <c r="E5" s="110">
        <v>2</v>
      </c>
      <c r="F5" s="110">
        <v>3</v>
      </c>
      <c r="G5" s="110">
        <v>4</v>
      </c>
      <c r="H5" s="110">
        <v>5</v>
      </c>
      <c r="I5" s="110">
        <v>6</v>
      </c>
      <c r="J5" s="110">
        <v>7</v>
      </c>
      <c r="K5" s="35"/>
    </row>
    <row r="6" spans="1:11" s="8" customFormat="1" ht="14.25" customHeight="1">
      <c r="A6" s="111">
        <v>1</v>
      </c>
      <c r="B6" s="338" t="s">
        <v>298</v>
      </c>
      <c r="C6" s="339"/>
      <c r="D6" s="105"/>
      <c r="E6" s="105">
        <v>1650</v>
      </c>
      <c r="F6" s="105">
        <v>1647</v>
      </c>
      <c r="G6" s="105">
        <v>5</v>
      </c>
      <c r="H6" s="105">
        <v>1410</v>
      </c>
      <c r="I6" s="105"/>
      <c r="J6" s="105">
        <v>3</v>
      </c>
      <c r="K6" s="35"/>
    </row>
    <row r="7" spans="1:12" s="1" customFormat="1" ht="14.25" customHeight="1">
      <c r="A7" s="111">
        <v>2</v>
      </c>
      <c r="B7" s="348" t="s">
        <v>10</v>
      </c>
      <c r="C7" s="58" t="s">
        <v>290</v>
      </c>
      <c r="D7" s="116"/>
      <c r="E7" s="116"/>
      <c r="F7" s="116"/>
      <c r="G7" s="116"/>
      <c r="H7" s="116"/>
      <c r="I7" s="116"/>
      <c r="J7" s="116"/>
      <c r="K7" s="35"/>
      <c r="L7" s="7"/>
    </row>
    <row r="8" spans="1:12" s="1" customFormat="1" ht="14.25" customHeight="1">
      <c r="A8" s="111">
        <v>3</v>
      </c>
      <c r="B8" s="349"/>
      <c r="C8" s="58" t="s">
        <v>288</v>
      </c>
      <c r="D8" s="116"/>
      <c r="E8" s="116"/>
      <c r="F8" s="116"/>
      <c r="G8" s="116"/>
      <c r="H8" s="116"/>
      <c r="I8" s="116"/>
      <c r="J8" s="116"/>
      <c r="K8" s="35"/>
      <c r="L8" s="7"/>
    </row>
    <row r="9" spans="1:12" s="1" customFormat="1" ht="14.25" customHeight="1">
      <c r="A9" s="111">
        <v>4</v>
      </c>
      <c r="B9" s="350"/>
      <c r="C9" s="58" t="s">
        <v>289</v>
      </c>
      <c r="D9" s="116"/>
      <c r="E9" s="116">
        <v>7</v>
      </c>
      <c r="F9" s="116">
        <v>7</v>
      </c>
      <c r="G9" s="116"/>
      <c r="H9" s="116">
        <v>4</v>
      </c>
      <c r="I9" s="116"/>
      <c r="J9" s="116"/>
      <c r="K9" s="35"/>
      <c r="L9" s="7"/>
    </row>
    <row r="10" spans="1:12" s="1" customFormat="1" ht="14.25" customHeight="1">
      <c r="A10" s="111">
        <v>5</v>
      </c>
      <c r="B10" s="320" t="s">
        <v>11</v>
      </c>
      <c r="C10" s="321"/>
      <c r="D10" s="116"/>
      <c r="E10" s="116">
        <v>1</v>
      </c>
      <c r="F10" s="116">
        <v>1</v>
      </c>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v>4</v>
      </c>
      <c r="F12" s="116">
        <v>4</v>
      </c>
      <c r="G12" s="116"/>
      <c r="H12" s="116">
        <v>3</v>
      </c>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v>
      </c>
      <c r="F14" s="116">
        <v>1</v>
      </c>
      <c r="G14" s="116"/>
      <c r="H14" s="116">
        <v>1</v>
      </c>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34" t="s">
        <v>25</v>
      </c>
      <c r="C16" s="335"/>
      <c r="D16" s="116"/>
      <c r="E16" s="116"/>
      <c r="F16" s="116"/>
      <c r="G16" s="116"/>
      <c r="H16" s="116"/>
      <c r="I16" s="116"/>
      <c r="J16" s="116"/>
      <c r="K16" s="35"/>
      <c r="L16" s="7"/>
    </row>
    <row r="17" spans="1:12" s="1" customFormat="1" ht="14.25" customHeight="1">
      <c r="A17" s="111">
        <v>12</v>
      </c>
      <c r="B17" s="334" t="s">
        <v>26</v>
      </c>
      <c r="C17" s="335"/>
      <c r="D17" s="116"/>
      <c r="E17" s="116"/>
      <c r="F17" s="116"/>
      <c r="G17" s="116"/>
      <c r="H17" s="116"/>
      <c r="I17" s="116"/>
      <c r="J17" s="116"/>
      <c r="K17" s="35"/>
      <c r="L17" s="7"/>
    </row>
    <row r="18" spans="1:12" s="1" customFormat="1" ht="14.25" customHeight="1">
      <c r="A18" s="111">
        <v>13</v>
      </c>
      <c r="B18" s="334" t="s">
        <v>27</v>
      </c>
      <c r="C18" s="335"/>
      <c r="D18" s="116"/>
      <c r="E18" s="116"/>
      <c r="F18" s="116"/>
      <c r="G18" s="116"/>
      <c r="H18" s="116"/>
      <c r="I18" s="116"/>
      <c r="J18" s="116"/>
      <c r="K18" s="35"/>
      <c r="L18" s="7"/>
    </row>
    <row r="19" spans="1:12" s="1" customFormat="1" ht="14.25" customHeight="1">
      <c r="A19" s="111">
        <v>14</v>
      </c>
      <c r="B19" s="334" t="s">
        <v>28</v>
      </c>
      <c r="C19" s="335"/>
      <c r="D19" s="116"/>
      <c r="E19" s="116">
        <v>1</v>
      </c>
      <c r="F19" s="116">
        <v>1</v>
      </c>
      <c r="G19" s="116"/>
      <c r="H19" s="116"/>
      <c r="I19" s="116"/>
      <c r="J19" s="116"/>
      <c r="K19" s="35"/>
      <c r="L19" s="7"/>
    </row>
    <row r="20" spans="1:12" s="1" customFormat="1" ht="14.25" customHeight="1">
      <c r="A20" s="111">
        <v>15</v>
      </c>
      <c r="B20" s="336" t="s">
        <v>299</v>
      </c>
      <c r="C20" s="337"/>
      <c r="D20" s="105"/>
      <c r="E20" s="105">
        <v>213</v>
      </c>
      <c r="F20" s="105">
        <v>213</v>
      </c>
      <c r="G20" s="105"/>
      <c r="H20" s="105">
        <v>165</v>
      </c>
      <c r="I20" s="105"/>
      <c r="J20" s="105"/>
      <c r="K20" s="35"/>
      <c r="L20" s="7"/>
    </row>
    <row r="21" spans="1:12" s="1" customFormat="1" ht="14.25" customHeight="1">
      <c r="A21" s="111">
        <v>16</v>
      </c>
      <c r="B21" s="345" t="s">
        <v>71</v>
      </c>
      <c r="C21" s="81" t="s">
        <v>17</v>
      </c>
      <c r="D21" s="116"/>
      <c r="E21" s="116">
        <v>15</v>
      </c>
      <c r="F21" s="116">
        <v>15</v>
      </c>
      <c r="G21" s="116"/>
      <c r="H21" s="116">
        <v>12</v>
      </c>
      <c r="I21" s="116"/>
      <c r="J21" s="116"/>
      <c r="K21" s="35"/>
      <c r="L21" s="7"/>
    </row>
    <row r="22" spans="1:12" s="1" customFormat="1" ht="14.25" customHeight="1">
      <c r="A22" s="111">
        <v>17</v>
      </c>
      <c r="B22" s="346"/>
      <c r="C22" s="81" t="s">
        <v>18</v>
      </c>
      <c r="D22" s="116"/>
      <c r="E22" s="116"/>
      <c r="F22" s="116"/>
      <c r="G22" s="116"/>
      <c r="H22" s="116"/>
      <c r="I22" s="116"/>
      <c r="J22" s="116"/>
      <c r="K22" s="35"/>
      <c r="L22" s="7"/>
    </row>
    <row r="23" spans="1:12" s="1" customFormat="1" ht="14.25" customHeight="1">
      <c r="A23" s="111">
        <v>18</v>
      </c>
      <c r="B23" s="346"/>
      <c r="C23" s="81" t="s">
        <v>19</v>
      </c>
      <c r="D23" s="116"/>
      <c r="E23" s="116">
        <v>155</v>
      </c>
      <c r="F23" s="116">
        <v>155</v>
      </c>
      <c r="G23" s="116"/>
      <c r="H23" s="116">
        <v>120</v>
      </c>
      <c r="I23" s="116"/>
      <c r="J23" s="116"/>
      <c r="K23" s="35"/>
      <c r="L23" s="7"/>
    </row>
    <row r="24" spans="1:12" s="1" customFormat="1" ht="14.25" customHeight="1">
      <c r="A24" s="111">
        <v>19</v>
      </c>
      <c r="B24" s="346"/>
      <c r="C24" s="81" t="s">
        <v>20</v>
      </c>
      <c r="D24" s="116"/>
      <c r="E24" s="116">
        <v>43</v>
      </c>
      <c r="F24" s="116">
        <v>43</v>
      </c>
      <c r="G24" s="116"/>
      <c r="H24" s="116">
        <v>33</v>
      </c>
      <c r="I24" s="116"/>
      <c r="J24" s="116"/>
      <c r="K24" s="35"/>
      <c r="L24" s="7"/>
    </row>
    <row r="25" spans="1:12" s="1" customFormat="1" ht="14.25" customHeight="1">
      <c r="A25" s="111">
        <v>20</v>
      </c>
      <c r="B25" s="347"/>
      <c r="C25" s="81" t="s">
        <v>21</v>
      </c>
      <c r="D25" s="116"/>
      <c r="E25" s="116"/>
      <c r="F25" s="116"/>
      <c r="G25" s="116"/>
      <c r="H25" s="116"/>
      <c r="I25" s="116"/>
      <c r="J25" s="116"/>
      <c r="K25" s="35"/>
      <c r="L25" s="7"/>
    </row>
    <row r="26" spans="1:12" s="1" customFormat="1" ht="14.25" customHeight="1">
      <c r="A26" s="111">
        <v>21</v>
      </c>
      <c r="B26" s="332" t="s">
        <v>29</v>
      </c>
      <c r="C26" s="333"/>
      <c r="D26" s="116"/>
      <c r="E26" s="116">
        <v>5</v>
      </c>
      <c r="F26" s="116">
        <v>5</v>
      </c>
      <c r="G26" s="116"/>
      <c r="H26" s="116">
        <v>1</v>
      </c>
      <c r="I26" s="116"/>
      <c r="J26" s="116"/>
      <c r="K26" s="35"/>
      <c r="L26" s="7"/>
    </row>
    <row r="27" spans="1:12" s="1" customFormat="1" ht="14.25" customHeight="1">
      <c r="A27" s="111">
        <v>22</v>
      </c>
      <c r="B27" s="332" t="s">
        <v>30</v>
      </c>
      <c r="C27" s="333"/>
      <c r="D27" s="116"/>
      <c r="E27" s="116"/>
      <c r="F27" s="116"/>
      <c r="G27" s="116"/>
      <c r="H27" s="116"/>
      <c r="I27" s="116"/>
      <c r="J27" s="116"/>
      <c r="K27" s="35"/>
      <c r="L27" s="7"/>
    </row>
    <row r="28" spans="1:12" s="1" customFormat="1" ht="14.25" customHeight="1">
      <c r="A28" s="111">
        <v>23</v>
      </c>
      <c r="B28" s="332" t="s">
        <v>31</v>
      </c>
      <c r="C28" s="333"/>
      <c r="D28" s="116"/>
      <c r="E28" s="116">
        <v>8</v>
      </c>
      <c r="F28" s="116">
        <v>8</v>
      </c>
      <c r="G28" s="116"/>
      <c r="H28" s="116">
        <v>8</v>
      </c>
      <c r="I28" s="116"/>
      <c r="J28" s="116"/>
      <c r="K28" s="35"/>
      <c r="L28" s="7"/>
    </row>
    <row r="29" spans="1:12" s="1" customFormat="1" ht="14.25" customHeight="1">
      <c r="A29" s="111">
        <v>24</v>
      </c>
      <c r="B29" s="332" t="s">
        <v>32</v>
      </c>
      <c r="C29" s="333"/>
      <c r="D29" s="116"/>
      <c r="E29" s="116"/>
      <c r="F29" s="116"/>
      <c r="G29" s="116"/>
      <c r="H29" s="116"/>
      <c r="I29" s="116"/>
      <c r="J29" s="116"/>
      <c r="K29" s="35"/>
      <c r="L29" s="7"/>
    </row>
    <row r="30" spans="1:12" s="1" customFormat="1" ht="14.25" customHeight="1">
      <c r="A30" s="111">
        <v>25</v>
      </c>
      <c r="B30" s="332" t="s">
        <v>33</v>
      </c>
      <c r="C30" s="333"/>
      <c r="D30" s="116"/>
      <c r="E30" s="116">
        <v>57</v>
      </c>
      <c r="F30" s="116">
        <v>57</v>
      </c>
      <c r="G30" s="116"/>
      <c r="H30" s="116">
        <v>53</v>
      </c>
      <c r="I30" s="116"/>
      <c r="J30" s="116"/>
      <c r="K30" s="35"/>
      <c r="L30" s="7"/>
    </row>
    <row r="31" spans="1:12" s="1" customFormat="1" ht="14.25" customHeight="1">
      <c r="A31" s="111">
        <v>26</v>
      </c>
      <c r="B31" s="332" t="s">
        <v>34</v>
      </c>
      <c r="C31" s="333"/>
      <c r="D31" s="116"/>
      <c r="E31" s="116"/>
      <c r="F31" s="116"/>
      <c r="G31" s="116"/>
      <c r="H31" s="116"/>
      <c r="I31" s="116"/>
      <c r="J31" s="116"/>
      <c r="K31" s="35"/>
      <c r="L31" s="7"/>
    </row>
    <row r="32" spans="1:12" s="1" customFormat="1" ht="14.25" customHeight="1">
      <c r="A32" s="111">
        <v>27</v>
      </c>
      <c r="B32" s="332" t="s">
        <v>35</v>
      </c>
      <c r="C32" s="333"/>
      <c r="D32" s="116"/>
      <c r="E32" s="116">
        <v>69</v>
      </c>
      <c r="F32" s="116">
        <v>67</v>
      </c>
      <c r="G32" s="116"/>
      <c r="H32" s="116">
        <v>62</v>
      </c>
      <c r="I32" s="116"/>
      <c r="J32" s="116">
        <v>2</v>
      </c>
      <c r="K32" s="35"/>
      <c r="L32" s="7"/>
    </row>
    <row r="33" spans="1:12" s="1" customFormat="1" ht="14.25" customHeight="1">
      <c r="A33" s="111">
        <v>28</v>
      </c>
      <c r="B33" s="332" t="s">
        <v>36</v>
      </c>
      <c r="C33" s="333"/>
      <c r="D33" s="116"/>
      <c r="E33" s="116">
        <v>172</v>
      </c>
      <c r="F33" s="116">
        <v>172</v>
      </c>
      <c r="G33" s="116"/>
      <c r="H33" s="116">
        <v>141</v>
      </c>
      <c r="I33" s="116"/>
      <c r="J33" s="116"/>
      <c r="K33" s="35"/>
      <c r="L33" s="7"/>
    </row>
    <row r="34" spans="1:12" s="1" customFormat="1" ht="14.25" customHeight="1">
      <c r="A34" s="111">
        <v>29</v>
      </c>
      <c r="B34" s="332" t="s">
        <v>37</v>
      </c>
      <c r="C34" s="333"/>
      <c r="D34" s="116"/>
      <c r="E34" s="116">
        <v>1</v>
      </c>
      <c r="F34" s="116">
        <v>1</v>
      </c>
      <c r="G34" s="116"/>
      <c r="H34" s="116">
        <v>1</v>
      </c>
      <c r="I34" s="116"/>
      <c r="J34" s="116"/>
      <c r="K34" s="35"/>
      <c r="L34" s="7"/>
    </row>
    <row r="35" spans="1:12" s="1" customFormat="1" ht="14.25" customHeight="1">
      <c r="A35" s="111">
        <v>30</v>
      </c>
      <c r="B35" s="332" t="s">
        <v>22</v>
      </c>
      <c r="C35" s="333"/>
      <c r="D35" s="116"/>
      <c r="E35" s="116">
        <v>973</v>
      </c>
      <c r="F35" s="116">
        <v>973</v>
      </c>
      <c r="G35" s="116"/>
      <c r="H35" s="116">
        <v>861</v>
      </c>
      <c r="I35" s="116"/>
      <c r="J35" s="116"/>
      <c r="K35" s="35"/>
      <c r="L35" s="7"/>
    </row>
    <row r="36" spans="1:12" s="1" customFormat="1" ht="14.25" customHeight="1">
      <c r="A36" s="111">
        <v>31</v>
      </c>
      <c r="B36" s="332" t="s">
        <v>23</v>
      </c>
      <c r="C36" s="333"/>
      <c r="D36" s="116"/>
      <c r="E36" s="116">
        <v>99</v>
      </c>
      <c r="F36" s="116">
        <v>99</v>
      </c>
      <c r="G36" s="116">
        <v>5</v>
      </c>
      <c r="H36" s="116">
        <v>77</v>
      </c>
      <c r="I36" s="116"/>
      <c r="J36" s="116"/>
      <c r="K36" s="35"/>
      <c r="L36" s="7"/>
    </row>
    <row r="37" spans="1:12" s="1" customFormat="1" ht="14.25" customHeight="1">
      <c r="A37" s="111">
        <v>32</v>
      </c>
      <c r="B37" s="332" t="s">
        <v>24</v>
      </c>
      <c r="C37" s="333"/>
      <c r="D37" s="116"/>
      <c r="E37" s="116">
        <v>4</v>
      </c>
      <c r="F37" s="116">
        <v>4</v>
      </c>
      <c r="G37" s="116"/>
      <c r="H37" s="116">
        <v>2</v>
      </c>
      <c r="I37" s="116"/>
      <c r="J37" s="116"/>
      <c r="K37" s="35"/>
      <c r="L37" s="7"/>
    </row>
    <row r="38" spans="1:12" s="1" customFormat="1" ht="14.25" customHeight="1">
      <c r="A38" s="111">
        <v>33</v>
      </c>
      <c r="B38" s="340" t="s">
        <v>58</v>
      </c>
      <c r="C38" s="341"/>
      <c r="D38" s="116"/>
      <c r="E38" s="116">
        <v>35</v>
      </c>
      <c r="F38" s="116">
        <v>34</v>
      </c>
      <c r="G38" s="116"/>
      <c r="H38" s="116">
        <v>31</v>
      </c>
      <c r="I38" s="116"/>
      <c r="J38" s="116">
        <v>1</v>
      </c>
      <c r="K38" s="35"/>
      <c r="L38" s="7"/>
    </row>
    <row r="39" spans="1:12" s="1" customFormat="1" ht="24" customHeight="1">
      <c r="A39" s="111">
        <v>34</v>
      </c>
      <c r="B39" s="338" t="s">
        <v>300</v>
      </c>
      <c r="C39" s="339"/>
      <c r="D39" s="105">
        <v>4</v>
      </c>
      <c r="E39" s="105">
        <v>191</v>
      </c>
      <c r="F39" s="105">
        <v>193</v>
      </c>
      <c r="G39" s="105">
        <v>5</v>
      </c>
      <c r="H39" s="105">
        <v>117</v>
      </c>
      <c r="I39" s="105"/>
      <c r="J39" s="105">
        <v>2</v>
      </c>
      <c r="K39" s="35"/>
      <c r="L39" s="7"/>
    </row>
    <row r="40" spans="1:12" s="1" customFormat="1" ht="14.25" customHeight="1">
      <c r="A40" s="111">
        <v>35</v>
      </c>
      <c r="B40" s="326" t="s">
        <v>9</v>
      </c>
      <c r="C40" s="327"/>
      <c r="D40" s="116">
        <v>1</v>
      </c>
      <c r="E40" s="116">
        <v>138</v>
      </c>
      <c r="F40" s="116">
        <v>139</v>
      </c>
      <c r="G40" s="116">
        <v>2</v>
      </c>
      <c r="H40" s="116">
        <v>92</v>
      </c>
      <c r="I40" s="116"/>
      <c r="J40" s="116"/>
      <c r="K40" s="35"/>
      <c r="L40" s="7"/>
    </row>
    <row r="41" spans="1:12" s="1" customFormat="1" ht="14.25" customHeight="1">
      <c r="A41" s="111">
        <v>36</v>
      </c>
      <c r="B41" s="324" t="s">
        <v>2</v>
      </c>
      <c r="C41" s="325"/>
      <c r="D41" s="116"/>
      <c r="E41" s="116"/>
      <c r="F41" s="116"/>
      <c r="G41" s="116"/>
      <c r="H41" s="116"/>
      <c r="I41" s="116"/>
      <c r="J41" s="116"/>
      <c r="K41" s="35"/>
      <c r="L41" s="7"/>
    </row>
    <row r="42" spans="1:12" s="1" customFormat="1" ht="14.25" customHeight="1">
      <c r="A42" s="111">
        <v>37</v>
      </c>
      <c r="B42" s="324" t="s">
        <v>3</v>
      </c>
      <c r="C42" s="325"/>
      <c r="D42" s="116">
        <v>1</v>
      </c>
      <c r="E42" s="116">
        <v>27</v>
      </c>
      <c r="F42" s="116">
        <v>28</v>
      </c>
      <c r="G42" s="116">
        <v>2</v>
      </c>
      <c r="H42" s="116">
        <v>16</v>
      </c>
      <c r="I42" s="116"/>
      <c r="J42" s="116"/>
      <c r="K42" s="35"/>
      <c r="L42" s="7"/>
    </row>
    <row r="43" spans="1:12" s="1" customFormat="1" ht="14.25" customHeight="1">
      <c r="A43" s="111">
        <v>38</v>
      </c>
      <c r="B43" s="324" t="s">
        <v>4</v>
      </c>
      <c r="C43" s="325"/>
      <c r="D43" s="116">
        <v>1</v>
      </c>
      <c r="E43" s="116">
        <v>5</v>
      </c>
      <c r="F43" s="116">
        <v>6</v>
      </c>
      <c r="G43" s="116"/>
      <c r="H43" s="116">
        <v>3</v>
      </c>
      <c r="I43" s="116"/>
      <c r="J43" s="116"/>
      <c r="K43" s="35"/>
      <c r="L43" s="7"/>
    </row>
    <row r="44" spans="1:12" s="1" customFormat="1" ht="14.25" customHeight="1">
      <c r="A44" s="111">
        <v>39</v>
      </c>
      <c r="B44" s="324" t="s">
        <v>5</v>
      </c>
      <c r="C44" s="325"/>
      <c r="D44" s="116"/>
      <c r="E44" s="116">
        <v>6</v>
      </c>
      <c r="F44" s="116">
        <v>5</v>
      </c>
      <c r="G44" s="116"/>
      <c r="H44" s="116">
        <v>2</v>
      </c>
      <c r="I44" s="116"/>
      <c r="J44" s="116">
        <v>1</v>
      </c>
      <c r="K44" s="35"/>
      <c r="L44" s="7"/>
    </row>
    <row r="45" spans="1:12" s="1" customFormat="1" ht="14.25" customHeight="1">
      <c r="A45" s="111">
        <v>40</v>
      </c>
      <c r="B45" s="324" t="s">
        <v>6</v>
      </c>
      <c r="C45" s="325"/>
      <c r="D45" s="116"/>
      <c r="E45" s="116"/>
      <c r="F45" s="116"/>
      <c r="G45" s="116"/>
      <c r="H45" s="116"/>
      <c r="I45" s="116"/>
      <c r="J45" s="116"/>
      <c r="K45" s="35"/>
      <c r="L45" s="7"/>
    </row>
    <row r="46" spans="1:12" s="1" customFormat="1" ht="24" customHeight="1">
      <c r="A46" s="111">
        <v>41</v>
      </c>
      <c r="B46" s="326" t="s">
        <v>7</v>
      </c>
      <c r="C46" s="327"/>
      <c r="D46" s="116"/>
      <c r="E46" s="116">
        <v>6</v>
      </c>
      <c r="F46" s="116">
        <v>6</v>
      </c>
      <c r="G46" s="116">
        <v>1</v>
      </c>
      <c r="H46" s="116">
        <v>2</v>
      </c>
      <c r="I46" s="116"/>
      <c r="J46" s="116"/>
      <c r="K46" s="35"/>
      <c r="L46" s="7"/>
    </row>
    <row r="47" spans="1:12" s="1" customFormat="1" ht="25.5" customHeight="1">
      <c r="A47" s="111">
        <v>42</v>
      </c>
      <c r="B47" s="326" t="s">
        <v>8</v>
      </c>
      <c r="C47" s="327"/>
      <c r="D47" s="116"/>
      <c r="E47" s="116"/>
      <c r="F47" s="116"/>
      <c r="G47" s="116"/>
      <c r="H47" s="116"/>
      <c r="I47" s="116"/>
      <c r="J47" s="116"/>
      <c r="K47" s="35"/>
      <c r="L47" s="7"/>
    </row>
    <row r="48" spans="1:12" s="1" customFormat="1" ht="11.25" customHeight="1">
      <c r="A48" s="111">
        <v>43</v>
      </c>
      <c r="B48" s="330" t="s">
        <v>59</v>
      </c>
      <c r="C48" s="331"/>
      <c r="D48" s="116">
        <v>1</v>
      </c>
      <c r="E48" s="116">
        <v>9</v>
      </c>
      <c r="F48" s="116">
        <v>9</v>
      </c>
      <c r="G48" s="116"/>
      <c r="H48" s="116">
        <v>2</v>
      </c>
      <c r="I48" s="116"/>
      <c r="J48" s="116">
        <v>1</v>
      </c>
      <c r="K48" s="35"/>
      <c r="L48" s="7"/>
    </row>
    <row r="49" spans="1:11" ht="13.5" customHeight="1">
      <c r="A49" s="111">
        <v>44</v>
      </c>
      <c r="B49" s="328" t="s">
        <v>127</v>
      </c>
      <c r="C49" s="329"/>
      <c r="D49" s="105">
        <v>1</v>
      </c>
      <c r="E49" s="105">
        <v>12</v>
      </c>
      <c r="F49" s="105">
        <v>13</v>
      </c>
      <c r="G49" s="105"/>
      <c r="H49" s="105">
        <v>2</v>
      </c>
      <c r="I49" s="105"/>
      <c r="J49" s="105"/>
      <c r="K49" s="5"/>
    </row>
    <row r="50" spans="1:11" ht="15" customHeight="1">
      <c r="A50" s="111">
        <v>45</v>
      </c>
      <c r="B50" s="322" t="s">
        <v>301</v>
      </c>
      <c r="C50" s="323"/>
      <c r="D50" s="127">
        <f>D6+D39+D49</f>
        <v>5</v>
      </c>
      <c r="E50" s="127">
        <f aca="true" t="shared" si="0" ref="E50:J50">E6+E39+E49</f>
        <v>1853</v>
      </c>
      <c r="F50" s="127">
        <f t="shared" si="0"/>
        <v>1853</v>
      </c>
      <c r="G50" s="127">
        <f t="shared" si="0"/>
        <v>10</v>
      </c>
      <c r="H50" s="127">
        <f t="shared" si="0"/>
        <v>1529</v>
      </c>
      <c r="I50" s="127">
        <f t="shared" si="0"/>
        <v>0</v>
      </c>
      <c r="J50" s="127">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56" t="s">
        <v>123</v>
      </c>
      <c r="B2" s="356" t="s">
        <v>267</v>
      </c>
      <c r="C2" s="356" t="s">
        <v>268</v>
      </c>
      <c r="D2" s="356" t="s">
        <v>103</v>
      </c>
      <c r="E2" s="342" t="s">
        <v>104</v>
      </c>
      <c r="F2" s="343"/>
      <c r="G2" s="343"/>
      <c r="H2" s="354" t="s">
        <v>269</v>
      </c>
      <c r="I2" s="11"/>
      <c r="J2" s="11"/>
      <c r="K2" s="11"/>
    </row>
    <row r="3" spans="1:11" s="12" customFormat="1" ht="18" customHeight="1">
      <c r="A3" s="357"/>
      <c r="B3" s="357"/>
      <c r="C3" s="357"/>
      <c r="D3" s="357"/>
      <c r="E3" s="356" t="s">
        <v>70</v>
      </c>
      <c r="F3" s="342" t="s">
        <v>153</v>
      </c>
      <c r="G3" s="343"/>
      <c r="H3" s="354"/>
      <c r="I3" s="11"/>
      <c r="J3" s="11"/>
      <c r="K3" s="11"/>
    </row>
    <row r="4" spans="1:11" s="12" customFormat="1" ht="50.25" customHeight="1">
      <c r="A4" s="365"/>
      <c r="B4" s="365"/>
      <c r="C4" s="357"/>
      <c r="D4" s="357"/>
      <c r="E4" s="365"/>
      <c r="F4" s="106" t="s">
        <v>302</v>
      </c>
      <c r="G4" s="107" t="s">
        <v>128</v>
      </c>
      <c r="H4" s="355"/>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v>2</v>
      </c>
      <c r="D7" s="128"/>
      <c r="E7" s="128">
        <v>2</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1</v>
      </c>
      <c r="E13" s="128">
        <v>1</v>
      </c>
      <c r="F13" s="128"/>
      <c r="G13" s="128">
        <v>1</v>
      </c>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v>30</v>
      </c>
      <c r="D15" s="128">
        <v>249</v>
      </c>
      <c r="E15" s="128">
        <v>252</v>
      </c>
      <c r="F15" s="128">
        <v>30</v>
      </c>
      <c r="G15" s="128">
        <v>220</v>
      </c>
      <c r="H15" s="128">
        <v>27</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3</v>
      </c>
      <c r="E18" s="128">
        <v>3</v>
      </c>
      <c r="F18" s="128"/>
      <c r="G18" s="128">
        <v>3</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2</v>
      </c>
      <c r="E20" s="128">
        <v>2</v>
      </c>
      <c r="F20" s="128"/>
      <c r="G20" s="128">
        <v>2</v>
      </c>
      <c r="H20" s="128"/>
      <c r="I20" s="184"/>
      <c r="J20" s="10"/>
      <c r="K20" s="10"/>
    </row>
    <row r="21" spans="1:11" s="8" customFormat="1" ht="15" customHeight="1">
      <c r="A21" s="113">
        <v>16</v>
      </c>
      <c r="B21" s="80" t="s">
        <v>259</v>
      </c>
      <c r="C21" s="128"/>
      <c r="D21" s="128">
        <v>53</v>
      </c>
      <c r="E21" s="128">
        <v>53</v>
      </c>
      <c r="F21" s="128">
        <v>14</v>
      </c>
      <c r="G21" s="128">
        <v>39</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66</v>
      </c>
      <c r="E23" s="128">
        <v>66</v>
      </c>
      <c r="F23" s="128"/>
      <c r="G23" s="128">
        <v>66</v>
      </c>
      <c r="H23" s="128"/>
      <c r="I23" s="10"/>
      <c r="J23" s="10"/>
      <c r="K23" s="10"/>
    </row>
    <row r="24" spans="1:11" s="8" customFormat="1" ht="22.5" customHeight="1">
      <c r="A24" s="113">
        <v>19</v>
      </c>
      <c r="B24" s="80" t="s">
        <v>262</v>
      </c>
      <c r="C24" s="128"/>
      <c r="D24" s="128">
        <v>5</v>
      </c>
      <c r="E24" s="128">
        <v>5</v>
      </c>
      <c r="F24" s="128"/>
      <c r="G24" s="128">
        <v>5</v>
      </c>
      <c r="H24" s="128"/>
      <c r="I24" s="184"/>
      <c r="J24" s="10"/>
      <c r="K24" s="10"/>
    </row>
    <row r="25" spans="1:11" s="8" customFormat="1" ht="13.5" customHeight="1">
      <c r="A25" s="113">
        <v>20</v>
      </c>
      <c r="B25" s="80" t="s">
        <v>263</v>
      </c>
      <c r="C25" s="128"/>
      <c r="D25" s="128">
        <v>11</v>
      </c>
      <c r="E25" s="128">
        <v>11</v>
      </c>
      <c r="F25" s="128">
        <v>1</v>
      </c>
      <c r="G25" s="128">
        <v>8</v>
      </c>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v>19</v>
      </c>
      <c r="D27" s="128">
        <v>58</v>
      </c>
      <c r="E27" s="128">
        <v>67</v>
      </c>
      <c r="F27" s="128">
        <v>39</v>
      </c>
      <c r="G27" s="128">
        <v>28</v>
      </c>
      <c r="H27" s="128">
        <v>10</v>
      </c>
      <c r="I27" s="10"/>
      <c r="J27" s="10"/>
      <c r="K27" s="10"/>
    </row>
    <row r="28" spans="1:11" s="8" customFormat="1" ht="18.75" customHeight="1">
      <c r="A28" s="113">
        <v>23</v>
      </c>
      <c r="B28" s="114" t="s">
        <v>231</v>
      </c>
      <c r="C28" s="129">
        <f aca="true" t="shared" si="0" ref="C28:H28">SUM(C6:C27)</f>
        <v>51</v>
      </c>
      <c r="D28" s="129">
        <f t="shared" si="0"/>
        <v>448</v>
      </c>
      <c r="E28" s="129">
        <f t="shared" si="0"/>
        <v>462</v>
      </c>
      <c r="F28" s="129">
        <f t="shared" si="0"/>
        <v>84</v>
      </c>
      <c r="G28" s="129">
        <f t="shared" si="0"/>
        <v>374</v>
      </c>
      <c r="H28" s="129">
        <f t="shared" si="0"/>
        <v>37</v>
      </c>
      <c r="I28" s="10"/>
      <c r="J28" s="10"/>
      <c r="K28" s="10"/>
    </row>
    <row r="29" spans="1:11" s="8" customFormat="1" ht="12.75" customHeight="1">
      <c r="A29" s="113">
        <v>24</v>
      </c>
      <c r="B29" s="115" t="s">
        <v>66</v>
      </c>
      <c r="C29" s="128">
        <v>2</v>
      </c>
      <c r="D29" s="128">
        <v>17</v>
      </c>
      <c r="E29" s="128">
        <v>15</v>
      </c>
      <c r="F29" s="128">
        <v>2</v>
      </c>
      <c r="G29" s="128">
        <v>13</v>
      </c>
      <c r="H29" s="128">
        <v>4</v>
      </c>
      <c r="I29" s="10"/>
      <c r="J29" s="10"/>
      <c r="K29" s="10"/>
    </row>
    <row r="30" spans="1:11" s="8" customFormat="1" ht="16.5" customHeight="1">
      <c r="A30" s="113">
        <v>25</v>
      </c>
      <c r="B30" s="115" t="s">
        <v>172</v>
      </c>
      <c r="C30" s="128">
        <v>9</v>
      </c>
      <c r="D30" s="128">
        <v>55</v>
      </c>
      <c r="E30" s="128">
        <v>60</v>
      </c>
      <c r="F30" s="128">
        <v>9</v>
      </c>
      <c r="G30" s="128">
        <v>51</v>
      </c>
      <c r="H30" s="128">
        <v>4</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3" t="s">
        <v>132</v>
      </c>
      <c r="B1" s="353"/>
      <c r="C1" s="353"/>
      <c r="D1" s="353"/>
      <c r="E1" s="353"/>
      <c r="F1" s="353"/>
      <c r="G1" s="353"/>
      <c r="H1" s="353"/>
      <c r="I1" s="353"/>
    </row>
    <row r="2" spans="1:9" ht="12.75" customHeight="1">
      <c r="A2" s="358" t="s">
        <v>123</v>
      </c>
      <c r="B2" s="358" t="s">
        <v>270</v>
      </c>
      <c r="C2" s="356" t="s">
        <v>306</v>
      </c>
      <c r="D2" s="356" t="s">
        <v>103</v>
      </c>
      <c r="E2" s="342" t="s">
        <v>104</v>
      </c>
      <c r="F2" s="343"/>
      <c r="G2" s="343"/>
      <c r="H2" s="344"/>
      <c r="I2" s="354" t="s">
        <v>305</v>
      </c>
    </row>
    <row r="3" spans="1:9" ht="12.75">
      <c r="A3" s="358"/>
      <c r="B3" s="358"/>
      <c r="C3" s="357"/>
      <c r="D3" s="357"/>
      <c r="E3" s="356" t="s">
        <v>70</v>
      </c>
      <c r="F3" s="342" t="s">
        <v>153</v>
      </c>
      <c r="G3" s="343"/>
      <c r="H3" s="344"/>
      <c r="I3" s="354"/>
    </row>
    <row r="4" spans="1:9" ht="67.5" customHeight="1">
      <c r="A4" s="358"/>
      <c r="B4" s="356"/>
      <c r="C4" s="357"/>
      <c r="D4" s="357"/>
      <c r="E4" s="365"/>
      <c r="F4" s="106" t="s">
        <v>302</v>
      </c>
      <c r="G4" s="107" t="s">
        <v>128</v>
      </c>
      <c r="H4" s="108" t="s">
        <v>273</v>
      </c>
      <c r="I4" s="355"/>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&amp;LD3B40769&amp;CФорма № 1-1, Підрозділ: Суворовський районний суд м.Одеси,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o.kochkina</cp:lastModifiedBy>
  <cp:lastPrinted>2014-11-21T11:10:26Z</cp:lastPrinted>
  <dcterms:created xsi:type="dcterms:W3CDTF">2004-04-20T14:33:35Z</dcterms:created>
  <dcterms:modified xsi:type="dcterms:W3CDTF">2015-01-27T14:07:21Z</dcterms:modified>
  <cp:category/>
  <cp:version/>
  <cp:contentType/>
  <cp:contentStatus/>
</cp:coreProperties>
</file>